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78" documentId="13_ncr:1_{F6CB121F-512D-4AA6-A0C1-0FB36C537598}" xr6:coauthVersionLast="47" xr6:coauthVersionMax="47" xr10:uidLastSave="{8DCE9295-1D02-460E-8799-BE92B470E257}"/>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alcChain>
</file>

<file path=xl/sharedStrings.xml><?xml version="1.0" encoding="utf-8"?>
<sst xmlns="http://schemas.openxmlformats.org/spreadsheetml/2006/main" count="178589" uniqueCount="39078">
  <si>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</si>
  <si>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</si>
  <si>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</si>
  <si>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</si>
  <si>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</si>
  <si>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</si>
  <si>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</si>
  <si>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</si>
  <si>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</si>
  <si>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</si>
  <si>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</si>
  <si>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</si>
  <si>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</si>
  <si>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</si>
  <si>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</si>
  <si>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</si>
  <si>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</si>
  <si>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</si>
  <si>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</si>
  <si>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</si>
  <si>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</si>
  <si>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</si>
  <si>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</si>
  <si>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</si>
  <si>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</si>
  <si>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</si>
  <si>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</si>
  <si>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</si>
  <si>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</si>
  <si>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</si>
  <si>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</si>
  <si>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</si>
  <si>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</si>
  <si>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</si>
  <si>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</si>
  <si>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</si>
  <si>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</si>
  <si>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</si>
  <si>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</si>
  <si>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</si>
  <si>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</si>
  <si>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</si>
  <si>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</si>
  <si>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</si>
  <si>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</si>
  <si>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</si>
  <si>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</si>
  <si>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</si>
  <si>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</si>
  <si>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</si>
  <si>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</si>
  <si>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</si>
  <si>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</si>
  <si>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</si>
  <si>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</si>
  <si>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</si>
  <si>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</si>
  <si>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</si>
  <si>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</si>
  <si>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</si>
  <si>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</si>
  <si>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</si>
  <si>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</si>
  <si>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</si>
  <si>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</si>
  <si>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</si>
  <si>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</si>
  <si>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</si>
  <si>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</si>
  <si>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</si>
  <si>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</si>
  <si>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</si>
  <si>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</si>
  <si>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</si>
  <si>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</si>
  <si>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</si>
  <si>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</si>
  <si>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</si>
  <si>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</si>
  <si>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</si>
  <si>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</si>
  <si>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</si>
  <si>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</si>
  <si>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</si>
  <si>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</si>
  <si>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</si>
  <si>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</si>
  <si>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</si>
  <si>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</si>
  <si>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</si>
  <si>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</si>
  <si>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</si>
  <si>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</si>
  <si>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</si>
  <si>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</si>
  <si>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</si>
  <si>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</si>
  <si>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</si>
  <si>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</si>
  <si>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</si>
  <si>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</si>
  <si>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</si>
  <si>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</si>
  <si>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</si>
  <si>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</si>
  <si>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</si>
  <si>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</si>
  <si>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</si>
  <si>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</si>
  <si>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</si>
  <si>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</si>
  <si>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</si>
  <si>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</si>
  <si>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</si>
  <si>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</si>
  <si>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</si>
  <si>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</si>
  <si>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</si>
  <si>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</si>
  <si>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</si>
  <si>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</si>
  <si>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</si>
  <si>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</si>
  <si>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</si>
  <si>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</si>
  <si>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</si>
  <si>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</si>
  <si>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</si>
  <si>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</si>
  <si>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</si>
  <si>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</si>
  <si>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</si>
  <si>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</si>
  <si>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</si>
  <si>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</si>
  <si>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</si>
  <si>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</si>
  <si>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</si>
  <si>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</si>
  <si>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</si>
  <si>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</si>
  <si>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</si>
  <si>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</si>
  <si>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</si>
  <si>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</si>
  <si>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</si>
  <si>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</si>
  <si>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</si>
  <si>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</si>
  <si>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</si>
  <si>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</si>
  <si>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</si>
  <si>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</si>
  <si>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</si>
  <si>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</si>
  <si>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</si>
  <si>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</si>
  <si>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</si>
  <si>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</si>
  <si>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</si>
  <si>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</si>
  <si>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</si>
  <si>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</si>
  <si>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</si>
  <si>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</si>
  <si>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</si>
  <si>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</si>
  <si>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</si>
  <si>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</si>
  <si>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</si>
  <si>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</si>
  <si>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</si>
  <si>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</si>
  <si>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</si>
  <si>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</si>
  <si>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</si>
  <si>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</si>
  <si>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</si>
  <si>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</si>
  <si>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</si>
  <si>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</si>
  <si>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</si>
  <si>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</si>
  <si>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</si>
  <si>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</si>
  <si>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</si>
  <si>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</si>
  <si>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</si>
  <si>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</si>
  <si>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</si>
  <si>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</si>
  <si>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</si>
  <si>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</si>
  <si>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</si>
  <si>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</si>
  <si>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</si>
  <si>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</si>
  <si>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</si>
  <si>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</si>
  <si>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</si>
  <si>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</si>
  <si>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</si>
  <si>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</si>
  <si>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</si>
  <si>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</si>
  <si>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</si>
  <si>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</si>
  <si>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</si>
  <si>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</si>
  <si>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</si>
  <si>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</si>
  <si>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</si>
  <si>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</si>
  <si>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</si>
  <si>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</si>
  <si>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</si>
  <si>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</si>
  <si>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</si>
  <si>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</si>
  <si>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</si>
  <si>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</si>
  <si>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</si>
  <si>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</si>
  <si>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</si>
  <si>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</si>
  <si>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</si>
  <si>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</si>
  <si>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</si>
  <si>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</si>
  <si>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</si>
  <si>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</si>
  <si>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</si>
  <si>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</si>
  <si>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</si>
  <si>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</si>
  <si>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</si>
  <si>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</si>
  <si>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</si>
  <si>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</si>
  <si>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</si>
  <si>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</si>
  <si>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</si>
  <si>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</si>
  <si>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</si>
  <si>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</si>
  <si>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</si>
  <si>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</si>
  <si>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</si>
  <si>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</si>
  <si>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</si>
  <si>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</si>
  <si>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</si>
  <si>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</si>
  <si>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</si>
  <si>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</si>
  <si>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</si>
  <si>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</si>
  <si>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</si>
  <si>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</si>
  <si>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</si>
  <si>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</si>
  <si>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</si>
  <si>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</si>
  <si>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</si>
  <si>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</si>
  <si>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</si>
  <si>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</si>
  <si>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</si>
  <si>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</si>
  <si>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</si>
  <si>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</si>
  <si>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</si>
  <si>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</si>
  <si>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</si>
  <si>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</si>
  <si>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</si>
  <si>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</si>
  <si>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</si>
  <si>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</si>
  <si>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</si>
  <si>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</si>
  <si>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</si>
  <si>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</si>
  <si>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</si>
  <si>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</si>
  <si>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</si>
  <si>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</si>
  <si>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</si>
  <si>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</si>
  <si>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</si>
  <si>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</si>
  <si>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</si>
  <si>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</si>
  <si>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</si>
  <si>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</si>
  <si>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</si>
  <si>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</si>
  <si>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</si>
  <si>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</si>
  <si>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</si>
  <si>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</si>
  <si>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</si>
  <si>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</si>
  <si>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</si>
  <si>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</si>
  <si>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</si>
  <si>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</si>
  <si>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</si>
  <si>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</si>
  <si>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</si>
  <si>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</si>
  <si>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</si>
  <si>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</si>
  <si>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</si>
  <si>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</si>
  <si>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</si>
  <si>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</si>
  <si>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</si>
  <si>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</si>
  <si>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</si>
  <si>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</si>
  <si>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</si>
  <si>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</si>
  <si>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</si>
  <si>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</si>
  <si>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</si>
  <si>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</si>
  <si>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</si>
  <si>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</si>
  <si>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</si>
  <si>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</si>
  <si>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</si>
  <si>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</si>
  <si>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</si>
  <si>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</si>
  <si>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</si>
  <si>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</si>
  <si>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</si>
  <si>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</si>
  <si>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</si>
  <si>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</si>
  <si>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</si>
  <si>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</si>
  <si>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</si>
  <si>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</si>
  <si>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</si>
  <si>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</si>
  <si>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</si>
  <si>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</si>
  <si>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</si>
  <si>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</si>
  <si>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</si>
  <si>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</si>
  <si>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</si>
  <si>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</si>
  <si>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</si>
  <si>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</si>
  <si>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</si>
  <si>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</si>
  <si>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</si>
  <si>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</si>
  <si>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</si>
  <si>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</si>
  <si>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</si>
  <si>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</si>
  <si>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</si>
  <si>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</si>
  <si>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</si>
  <si>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</si>
  <si>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</si>
  <si>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</si>
  <si>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</si>
  <si>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</si>
  <si>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</si>
  <si>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</si>
  <si>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</si>
  <si>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</si>
  <si>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</si>
  <si>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</si>
  <si>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</si>
  <si>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</si>
  <si>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</si>
  <si>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</si>
  <si>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</si>
  <si>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</si>
  <si>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</si>
  <si>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</si>
  <si>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</si>
  <si>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</si>
  <si>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</si>
  <si>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</si>
  <si>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</si>
  <si>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</si>
  <si>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</si>
  <si>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</si>
  <si>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</si>
  <si>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</si>
  <si>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</si>
  <si>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</si>
  <si>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</si>
  <si>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</si>
  <si>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</si>
  <si>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</si>
  <si>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</si>
  <si>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</si>
  <si>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</si>
  <si>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</si>
  <si>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</si>
  <si>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</si>
  <si>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</si>
  <si>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</si>
  <si>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</si>
  <si>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</si>
  <si>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</si>
  <si>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</si>
  <si>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</si>
  <si>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</si>
  <si>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</si>
  <si>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</si>
  <si>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</si>
  <si>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</si>
  <si>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</si>
  <si>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</si>
  <si>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</si>
  <si>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</si>
  <si>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</si>
  <si>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</si>
  <si>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</si>
  <si>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</si>
  <si>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</si>
  <si>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</si>
  <si>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</si>
  <si>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</si>
  <si>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</si>
  <si>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</si>
  <si>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</si>
  <si>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</si>
  <si>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</si>
  <si>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</si>
  <si>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</si>
  <si>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</si>
  <si>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</si>
  <si>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</si>
  <si>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</si>
  <si>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</si>
  <si>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</si>
  <si>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</si>
  <si>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</si>
  <si>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</si>
  <si>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</si>
  <si>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</si>
  <si>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</si>
  <si>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</si>
  <si>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</si>
  <si>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</si>
  <si>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</si>
  <si>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</si>
  <si>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</si>
  <si>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</si>
  <si>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</si>
  <si>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</si>
  <si>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</si>
  <si>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</si>
  <si>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</si>
  <si>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</si>
  <si>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</si>
  <si>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</si>
  <si>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</si>
  <si>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</si>
  <si>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</si>
  <si>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</si>
  <si>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</si>
  <si>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</si>
  <si>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</si>
  <si>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</si>
  <si>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</si>
  <si>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</si>
  <si>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</si>
  <si>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</si>
  <si>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</si>
  <si>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</si>
  <si>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</si>
  <si>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</si>
  <si>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</si>
  <si>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</si>
  <si>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</si>
  <si>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</si>
  <si>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</si>
  <si>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</si>
  <si>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</si>
  <si>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</si>
  <si>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</si>
  <si>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</si>
  <si>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</si>
  <si>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</si>
  <si>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</si>
  <si>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</si>
  <si>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</si>
  <si>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</si>
  <si>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</si>
  <si>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</si>
  <si>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</si>
  <si>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</si>
  <si>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</si>
  <si>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</si>
  <si>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</si>
  <si>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</si>
  <si>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</si>
  <si>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</si>
  <si>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</si>
  <si>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</si>
  <si>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</si>
  <si>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</si>
  <si>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</si>
  <si>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</si>
  <si>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</si>
  <si>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</si>
  <si>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</si>
  <si>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</si>
  <si>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</si>
  <si>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</si>
  <si>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</si>
  <si>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</si>
  <si>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</si>
  <si>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</si>
  <si>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</si>
  <si>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</si>
  <si>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</si>
  <si>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</si>
  <si>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</si>
  <si>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</si>
  <si>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</si>
  <si>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</si>
  <si>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</si>
  <si>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</si>
  <si>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</si>
  <si>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</si>
  <si>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</si>
  <si>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</si>
  <si>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</si>
  <si>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</si>
  <si>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</si>
  <si>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</si>
  <si>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</si>
  <si>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</si>
  <si>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</si>
  <si>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</si>
  <si>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</si>
  <si>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</si>
  <si>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</si>
  <si>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</si>
  <si>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</si>
  <si>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</si>
  <si>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</si>
  <si>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</si>
  <si>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</si>
  <si>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</si>
  <si>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</si>
  <si>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</si>
  <si>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</si>
  <si>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</si>
  <si>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</si>
  <si>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</si>
  <si>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</si>
  <si>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</si>
  <si>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</si>
  <si>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</si>
  <si>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</si>
  <si>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</si>
  <si>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</si>
  <si>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</si>
  <si>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</si>
  <si>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</si>
  <si>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</si>
  <si>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</si>
  <si>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</si>
  <si>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</si>
  <si>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</si>
  <si>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</si>
  <si>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</si>
  <si>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</si>
  <si>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</si>
  <si>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</si>
  <si>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</si>
  <si>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</si>
  <si>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</si>
  <si>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</si>
  <si>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</si>
  <si>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</si>
  <si>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</si>
  <si>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</si>
  <si>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</si>
  <si>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</si>
  <si>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</si>
  <si>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</si>
  <si>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</si>
  <si>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</si>
  <si>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</si>
  <si>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</si>
  <si>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</si>
  <si>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</si>
  <si>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</si>
  <si>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</si>
  <si>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</si>
  <si>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</si>
  <si>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</si>
  <si>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</si>
  <si>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</si>
  <si>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</si>
  <si>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</si>
  <si>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</si>
  <si>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</si>
  <si>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</si>
  <si>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</si>
  <si>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</si>
  <si>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</si>
  <si>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</si>
  <si>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</si>
  <si>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</si>
  <si>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</si>
  <si>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</si>
  <si>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</si>
  <si>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</si>
  <si>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</si>
  <si>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</si>
  <si>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</si>
  <si>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</si>
  <si>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</si>
  <si>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</si>
  <si>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</si>
  <si>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</si>
  <si>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</si>
  <si>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</si>
  <si>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</si>
  <si>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</si>
  <si>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</si>
  <si>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</si>
  <si>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</si>
  <si>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</si>
  <si>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</si>
  <si>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</si>
  <si>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</si>
  <si>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</si>
  <si>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</si>
  <si>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</si>
  <si>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</si>
  <si>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</si>
  <si>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</si>
  <si>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</si>
  <si>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</si>
  <si>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</si>
  <si>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</si>
  <si>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</si>
  <si>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</si>
  <si>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</si>
  <si>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</si>
  <si>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</si>
  <si>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</si>
  <si>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</si>
  <si>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</si>
  <si>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</si>
  <si>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</si>
  <si>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</si>
  <si>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</si>
  <si>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</si>
  <si>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</si>
  <si>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</si>
  <si>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</si>
  <si>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</si>
  <si>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</si>
  <si>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</si>
  <si>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</si>
  <si>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</si>
  <si>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</si>
  <si>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</si>
  <si>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</si>
  <si>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</si>
  <si>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</si>
  <si>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</si>
  <si>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</si>
  <si>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</si>
  <si>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</si>
  <si>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</si>
  <si>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</si>
  <si>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</si>
  <si>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</si>
  <si>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</si>
  <si>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</si>
  <si>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</si>
  <si>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</si>
  <si>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</si>
  <si>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</si>
  <si>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</si>
  <si>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</si>
  <si>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</si>
  <si>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</si>
  <si>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</si>
  <si>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</si>
  <si>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</si>
  <si>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</si>
  <si>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</si>
  <si>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</si>
  <si>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</si>
  <si>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</si>
  <si>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</si>
  <si>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</si>
  <si>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</si>
  <si>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</si>
  <si>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</si>
  <si>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</si>
  <si>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</si>
  <si>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</si>
  <si>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</si>
  <si>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</si>
  <si>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</si>
  <si>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</si>
  <si>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</si>
  <si>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</si>
  <si>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</si>
  <si>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</si>
  <si>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</si>
  <si>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</si>
  <si>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</si>
  <si>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</si>
  <si>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</si>
  <si>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</si>
  <si>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</si>
  <si>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</si>
  <si>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</si>
  <si>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</si>
  <si>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</si>
  <si>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</si>
  <si>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</si>
  <si>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</si>
  <si>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</si>
  <si>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</si>
  <si>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</si>
  <si>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</si>
  <si>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</si>
  <si>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</si>
  <si>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</si>
  <si>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</si>
  <si>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</si>
  <si>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</si>
  <si>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</si>
  <si>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</si>
  <si>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</si>
  <si>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</si>
  <si>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</si>
  <si>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</si>
  <si>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</si>
  <si>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</si>
  <si>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</si>
  <si>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</si>
  <si>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</si>
  <si>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</si>
  <si>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</si>
  <si>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</si>
  <si>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</si>
  <si>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</si>
  <si>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</si>
  <si>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</si>
  <si>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</si>
  <si>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</si>
  <si>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</si>
  <si>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</si>
  <si>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</si>
  <si>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</si>
  <si>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</si>
  <si>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</si>
  <si>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</si>
  <si>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</si>
  <si>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</si>
  <si>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</si>
  <si>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</si>
  <si>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</si>
  <si>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</si>
  <si>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</si>
  <si>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</si>
  <si>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</si>
  <si>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</si>
  <si>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</si>
  <si>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</si>
  <si>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</si>
  <si>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</si>
  <si>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</si>
  <si>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</si>
  <si>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</si>
  <si>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</si>
  <si>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</si>
  <si>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</si>
  <si>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</si>
  <si>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</si>
  <si>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</si>
  <si>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</si>
  <si>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</si>
  <si>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</si>
  <si>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</si>
  <si>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</si>
  <si>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</si>
  <si>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</si>
  <si>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</si>
  <si>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</si>
  <si>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</si>
  <si>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</si>
  <si>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</si>
  <si>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</si>
  <si>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</si>
  <si>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</si>
  <si>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</si>
  <si>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</si>
  <si>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</si>
  <si>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</si>
  <si>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</si>
  <si>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</si>
  <si>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</si>
  <si>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</si>
  <si>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</si>
  <si>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</si>
  <si>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</si>
  <si>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</si>
  <si>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</si>
  <si>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</si>
  <si>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</si>
  <si>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</si>
  <si>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</si>
  <si>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</si>
  <si>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</si>
  <si>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</si>
  <si>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</si>
  <si>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</si>
  <si>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</si>
  <si>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</si>
  <si>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</si>
  <si>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</si>
  <si>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</si>
  <si>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</si>
  <si>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</si>
  <si>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</si>
  <si>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</si>
  <si>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</si>
  <si>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</si>
  <si>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</si>
  <si>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</si>
  <si>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</si>
  <si>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</si>
  <si>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</si>
  <si>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</si>
  <si>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</si>
  <si>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</si>
  <si>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</si>
  <si>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</si>
  <si>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</si>
  <si>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</si>
  <si>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</si>
  <si>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</si>
  <si>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</si>
  <si>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</si>
  <si>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</si>
  <si>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</si>
  <si>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</si>
  <si>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</si>
  <si>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</si>
  <si>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</si>
  <si>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</si>
  <si>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</si>
  <si>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</si>
  <si>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</si>
  <si>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</si>
  <si>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</si>
  <si>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</si>
  <si>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</si>
  <si>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</si>
  <si>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</si>
  <si>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</si>
  <si>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</si>
  <si>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</si>
  <si>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</si>
  <si>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</si>
  <si>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</si>
  <si>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</si>
  <si>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</si>
  <si>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</si>
  <si>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</si>
  <si>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</si>
  <si>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</si>
  <si>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</si>
  <si>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</si>
  <si>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</si>
  <si>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</si>
  <si>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</si>
  <si>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</si>
  <si>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</si>
  <si>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</si>
  <si>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</si>
  <si>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</si>
  <si>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</si>
  <si>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</si>
  <si>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</si>
  <si>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</si>
  <si>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</si>
  <si>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</si>
  <si>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</si>
  <si>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</si>
  <si>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</si>
  <si>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</si>
  <si>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</si>
  <si>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</si>
  <si>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</si>
  <si>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</si>
  <si>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</si>
  <si>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</si>
  <si>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</si>
  <si>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</si>
  <si>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</si>
  <si>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</si>
  <si>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</si>
  <si>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</si>
  <si>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</si>
  <si>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</si>
  <si>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</si>
  <si>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</si>
  <si>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</si>
  <si>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</si>
  <si>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</si>
  <si>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</si>
  <si>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</si>
  <si>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</si>
  <si>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</si>
  <si>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</si>
  <si>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</si>
  <si>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</si>
  <si>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</si>
  <si>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</si>
  <si>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</si>
  <si>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</si>
  <si>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</si>
  <si>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</si>
  <si>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</si>
  <si>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</si>
  <si>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</si>
  <si>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</si>
  <si>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</si>
  <si>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</si>
  <si>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</si>
  <si>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</si>
  <si>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</si>
  <si>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</si>
  <si>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</si>
  <si>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</si>
  <si>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</si>
  <si>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</si>
  <si>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</si>
  <si>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</si>
  <si>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</si>
  <si>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</si>
  <si>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</si>
  <si>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</si>
  <si>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</si>
  <si>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</si>
  <si>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</si>
  <si>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</si>
  <si>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</si>
  <si>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</si>
  <si>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</si>
  <si>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</si>
  <si>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</si>
  <si>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</si>
  <si>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</si>
  <si>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</si>
  <si>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</si>
  <si>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</si>
  <si>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</si>
  <si>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</si>
  <si>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</si>
  <si>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</si>
  <si>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</si>
  <si>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</si>
  <si>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</si>
  <si>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</si>
  <si>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</si>
  <si>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</si>
  <si>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</si>
  <si>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</si>
  <si>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</si>
  <si>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</si>
  <si>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</si>
  <si>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</si>
  <si>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</si>
  <si>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</si>
  <si>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</si>
  <si>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</si>
  <si>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</si>
  <si>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</si>
  <si>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</si>
  <si>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</si>
  <si>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</si>
  <si>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</si>
  <si>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</si>
  <si>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</si>
  <si>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</si>
  <si>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</si>
  <si>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</si>
  <si>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</si>
  <si>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</si>
  <si>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</si>
  <si>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</si>
  <si>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</si>
  <si>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</si>
  <si>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</si>
  <si>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</si>
  <si>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</si>
  <si>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</si>
  <si>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</si>
  <si>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</si>
  <si>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</si>
  <si>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</si>
  <si>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</si>
  <si>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</si>
  <si>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</si>
  <si>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</si>
  <si>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</si>
  <si>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</si>
  <si>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</si>
  <si>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</si>
  <si>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</si>
  <si>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</si>
  <si>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</si>
  <si>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</si>
  <si>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</si>
  <si>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</si>
  <si>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</si>
  <si>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</si>
  <si>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</si>
  <si>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</si>
  <si>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</si>
  <si>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</si>
  <si>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</si>
  <si>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</si>
  <si>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</si>
  <si>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</si>
  <si>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</si>
  <si>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</si>
  <si>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</si>
  <si>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</si>
  <si>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</si>
  <si>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</si>
  <si>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</si>
  <si>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</si>
  <si>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</si>
  <si>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</si>
  <si>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</si>
  <si>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</si>
  <si>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</si>
  <si>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</si>
  <si>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</si>
  <si>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</si>
  <si>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</si>
  <si>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</si>
  <si>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</si>
  <si>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</si>
  <si>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</si>
  <si>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</si>
  <si>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</si>
  <si>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</si>
  <si>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</si>
  <si>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</si>
  <si>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</si>
  <si>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</si>
  <si>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</si>
  <si>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</si>
  <si>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</si>
  <si>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</si>
  <si>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</si>
  <si>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</si>
  <si>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</si>
  <si>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</si>
  <si>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</si>
  <si>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</si>
  <si>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</si>
  <si>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</si>
  <si>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</si>
  <si>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</si>
  <si>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</si>
  <si>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</si>
  <si>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</si>
  <si>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</si>
  <si>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</si>
  <si>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</si>
  <si>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</si>
  <si>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</si>
  <si>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</si>
  <si>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</si>
  <si>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</si>
  <si>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</si>
  <si>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</si>
  <si>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</si>
  <si>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</si>
  <si>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</si>
  <si>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</si>
  <si>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</si>
  <si>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</si>
  <si>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</si>
  <si>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</si>
  <si>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</si>
  <si>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</si>
  <si>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</si>
  <si>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</si>
  <si>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</si>
  <si>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</si>
  <si>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</si>
  <si>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</si>
  <si>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</si>
  <si>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</si>
  <si>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</si>
  <si>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</si>
  <si>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</si>
  <si>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</si>
  <si>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</si>
  <si>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</si>
  <si>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</si>
  <si>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</si>
  <si>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</si>
  <si>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</si>
  <si>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</si>
  <si>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</si>
  <si>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</si>
  <si>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</si>
  <si>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</si>
  <si>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</si>
  <si>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</si>
  <si>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</si>
  <si>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</si>
  <si>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</si>
  <si>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</si>
  <si>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</si>
  <si>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</si>
  <si>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</si>
  <si>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</si>
  <si>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</si>
  <si>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</si>
  <si>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</si>
  <si>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</si>
  <si>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</si>
  <si>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</si>
  <si>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</si>
  <si>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</si>
  <si>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</si>
  <si>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</si>
  <si>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</si>
  <si>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</si>
  <si>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</si>
  <si>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</si>
  <si>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</si>
  <si>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</si>
  <si>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</si>
  <si>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</si>
  <si>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</si>
  <si>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</si>
  <si>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</si>
  <si>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</si>
  <si>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</si>
  <si>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</si>
  <si>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</si>
  <si>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</si>
  <si>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</si>
  <si>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</si>
  <si>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</si>
  <si>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</si>
  <si>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</si>
  <si>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</si>
  <si>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</si>
  <si>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</si>
  <si>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</si>
  <si>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</si>
  <si>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</si>
  <si>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</si>
  <si>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</si>
  <si>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</si>
  <si>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</si>
  <si>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</si>
  <si>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</si>
  <si>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</si>
  <si>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</si>
  <si>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</si>
  <si>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</si>
  <si>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</si>
  <si>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</si>
  <si>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</si>
  <si>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</si>
  <si>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</si>
  <si>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</si>
  <si>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</si>
  <si>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</si>
  <si>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</si>
  <si>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</si>
  <si>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</si>
  <si>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</si>
  <si>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</si>
  <si>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</si>
  <si>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</si>
  <si>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</si>
  <si>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</si>
  <si>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</si>
  <si>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</si>
  <si>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</si>
  <si>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</si>
  <si>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</si>
  <si>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</si>
  <si>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</si>
  <si>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</si>
  <si>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</si>
  <si>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</si>
  <si>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</si>
  <si>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</si>
  <si>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</si>
  <si>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</si>
  <si>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</si>
  <si>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</si>
  <si>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</si>
  <si>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</si>
  <si>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</si>
  <si>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</si>
  <si>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</si>
  <si>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</si>
  <si>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</si>
  <si>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</si>
  <si>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</si>
  <si>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</si>
  <si>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</si>
  <si>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</si>
  <si>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</si>
  <si>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</si>
  <si>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</si>
  <si>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</si>
  <si>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</si>
  <si>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</si>
  <si>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</si>
  <si>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</si>
  <si>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</si>
  <si>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</si>
  <si>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</si>
  <si>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</si>
  <si>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</si>
  <si>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</si>
  <si>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</si>
  <si>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</si>
  <si>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</si>
  <si>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</si>
  <si>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</si>
  <si>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</si>
  <si>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</si>
  <si>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</si>
  <si>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</si>
  <si>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</si>
  <si>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</si>
  <si>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</si>
  <si>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</si>
  <si>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</si>
  <si>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</si>
  <si>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</si>
  <si>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</si>
  <si>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</si>
  <si>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</si>
  <si>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</si>
  <si>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</si>
  <si>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</si>
  <si>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</si>
  <si>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</si>
  <si>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</si>
  <si>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</si>
  <si>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</si>
  <si>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</si>
  <si>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</si>
  <si>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</si>
  <si>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</si>
  <si>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</si>
  <si>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</si>
  <si>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</si>
  <si>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</si>
  <si>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</si>
  <si>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</si>
  <si>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</si>
  <si>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</si>
  <si>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</si>
  <si>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</si>
  <si>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</si>
  <si>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</si>
  <si>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</si>
  <si>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</si>
  <si>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</si>
  <si>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</si>
  <si>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</si>
  <si>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</si>
  <si>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</si>
  <si>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</si>
  <si>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</si>
  <si>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</si>
  <si>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</si>
  <si>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</si>
  <si>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</si>
  <si>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</si>
  <si>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</si>
  <si>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</si>
  <si>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</si>
  <si>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</si>
  <si>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</si>
  <si>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</si>
  <si>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</si>
  <si>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</si>
  <si>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</si>
  <si>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</si>
  <si>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</si>
  <si>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</si>
  <si>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</si>
  <si>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</si>
  <si>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</si>
  <si>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</si>
  <si>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</si>
  <si>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</si>
  <si>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</si>
  <si>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</si>
  <si>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</si>
  <si>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</si>
  <si>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</si>
  <si>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</si>
  <si>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</si>
  <si>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</si>
  <si>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</si>
  <si>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</si>
  <si>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</si>
  <si>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</si>
  <si>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</si>
  <si>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</si>
  <si>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</si>
  <si>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</si>
  <si>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</si>
  <si>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</si>
  <si>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</si>
  <si>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</si>
  <si>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</si>
  <si>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</si>
  <si>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</si>
  <si>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</si>
  <si>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</si>
  <si>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</si>
  <si>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</si>
  <si>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</si>
  <si>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</si>
  <si>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</si>
  <si>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</si>
  <si>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</si>
  <si>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</si>
  <si>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</si>
  <si>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</si>
  <si>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</si>
  <si>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</si>
  <si>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</si>
  <si>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</si>
  <si>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</si>
  <si>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</si>
  <si>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</si>
  <si>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</si>
  <si>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</si>
  <si>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</si>
  <si>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</si>
  <si>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</si>
  <si>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</si>
  <si>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</si>
  <si>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</si>
  <si>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</si>
  <si>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</si>
  <si>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</si>
  <si>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</si>
  <si>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</si>
  <si>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</si>
  <si>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</si>
  <si>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</si>
  <si>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</si>
  <si>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</si>
  <si>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</si>
  <si>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</si>
  <si>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</si>
  <si>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</si>
  <si>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</si>
  <si>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</si>
  <si>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</si>
  <si>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</si>
  <si>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</si>
  <si>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</si>
  <si>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</si>
  <si>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</si>
  <si>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</si>
  <si>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</si>
  <si>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</si>
  <si>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</si>
  <si>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</si>
  <si>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</si>
  <si>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</si>
  <si>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</si>
  <si>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</si>
  <si>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</si>
  <si>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</si>
  <si>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</si>
  <si>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</si>
  <si>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</si>
  <si>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</si>
  <si>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</si>
  <si>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</si>
  <si>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</si>
  <si>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</si>
  <si>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</si>
  <si>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</si>
  <si>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</si>
  <si>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</si>
  <si>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</si>
  <si>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</si>
  <si>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</si>
  <si>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</si>
  <si>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</si>
  <si>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</si>
  <si>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</si>
  <si>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</si>
  <si>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</si>
  <si>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</si>
  <si>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</si>
  <si>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</si>
  <si>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</si>
  <si>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</si>
  <si>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</si>
  <si>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</si>
  <si>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</si>
  <si>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</si>
  <si>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</si>
  <si>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</si>
  <si>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</si>
  <si>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</si>
  <si>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</si>
  <si>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</si>
  <si>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</si>
  <si>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</si>
  <si>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</si>
  <si>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</si>
  <si>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</si>
  <si>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</si>
  <si>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</si>
  <si>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</si>
  <si>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</si>
  <si>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</si>
  <si>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</si>
  <si>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</si>
  <si>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</si>
  <si>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</si>
  <si>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</si>
  <si>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</si>
  <si>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</si>
  <si>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</si>
  <si>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</si>
  <si>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</si>
  <si>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</si>
  <si>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</si>
  <si>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</si>
  <si>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</si>
  <si>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</si>
  <si>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</si>
  <si>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</si>
  <si>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</si>
  <si>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</si>
  <si>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</si>
  <si>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</si>
  <si>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</si>
  <si>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</si>
  <si>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</si>
  <si>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</si>
  <si>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</si>
  <si>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</si>
  <si>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</si>
  <si>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</si>
  <si>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</si>
  <si>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</si>
  <si>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</si>
  <si>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</si>
  <si>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</si>
  <si>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</si>
  <si>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</si>
  <si>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</si>
  <si>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</si>
  <si>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</si>
  <si>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</si>
  <si>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</si>
  <si>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</si>
  <si>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</si>
  <si>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</si>
  <si>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</si>
  <si>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</si>
  <si>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</si>
  <si>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</si>
  <si>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</si>
  <si>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</si>
  <si>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</si>
  <si>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</si>
  <si>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</si>
  <si>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</si>
  <si>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</si>
  <si>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</si>
  <si>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</si>
  <si>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</si>
  <si>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</si>
  <si>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</si>
  <si>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</si>
  <si>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</si>
  <si>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</si>
  <si>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</si>
  <si>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</si>
  <si>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</si>
  <si>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</si>
  <si>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</si>
  <si>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</si>
  <si>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</si>
  <si>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</si>
  <si>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</si>
  <si>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</si>
  <si>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</si>
  <si>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</si>
  <si>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</si>
  <si>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</si>
  <si>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</si>
  <si>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</si>
  <si>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</si>
  <si>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</si>
  <si>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</si>
  <si>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</si>
  <si>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</si>
  <si>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</si>
  <si>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</si>
  <si>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</si>
  <si>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</si>
  <si>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</si>
  <si>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</si>
  <si>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</si>
  <si>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</si>
  <si>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</si>
  <si>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</si>
  <si>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</si>
  <si>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</si>
  <si>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</si>
  <si>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</si>
  <si>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</si>
  <si>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</si>
  <si>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</si>
  <si>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</si>
  <si>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</si>
  <si>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</si>
  <si>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</si>
  <si>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</si>
  <si>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</si>
  <si>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</si>
  <si>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</si>
  <si>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</si>
  <si>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</si>
  <si>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</si>
  <si>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</si>
  <si>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</si>
  <si>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</si>
  <si>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</si>
  <si>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</si>
  <si>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</si>
  <si>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</si>
  <si>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</si>
  <si>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</si>
  <si>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</si>
  <si>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</si>
  <si>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</si>
  <si>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</si>
  <si>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</si>
  <si>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</si>
  <si>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</si>
  <si>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</si>
  <si>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</si>
  <si>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</si>
  <si>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</si>
  <si>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</si>
  <si>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</si>
  <si>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</si>
  <si>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</si>
  <si>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</si>
  <si>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</si>
  <si>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</si>
  <si>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</si>
  <si>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</si>
  <si>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</si>
  <si>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</si>
  <si>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</si>
  <si>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</si>
  <si>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</si>
  <si>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</si>
  <si>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</si>
  <si>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</si>
  <si>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</si>
  <si>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</si>
  <si>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</si>
  <si>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</si>
  <si>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</si>
  <si>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</si>
  <si>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</si>
  <si>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</si>
  <si>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</si>
  <si>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</si>
  <si>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</si>
  <si>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</si>
  <si>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</si>
  <si>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</si>
  <si>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</si>
  <si>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</si>
  <si>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</si>
  <si>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</si>
  <si>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</si>
  <si>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</si>
  <si>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</si>
  <si>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</si>
  <si>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</si>
  <si>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</si>
  <si>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</si>
  <si>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</si>
  <si>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</si>
  <si>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</si>
  <si>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</si>
  <si>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</si>
  <si>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</si>
  <si>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</si>
  <si>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</si>
  <si>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</si>
  <si>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</si>
  <si>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</si>
  <si>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</si>
  <si>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</si>
  <si>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</si>
  <si>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</si>
  <si>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</si>
  <si>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</si>
  <si>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</si>
  <si>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</si>
  <si>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</si>
  <si>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</si>
  <si>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</si>
  <si>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</si>
  <si>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</si>
  <si>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</si>
  <si>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</si>
  <si>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</si>
  <si>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</si>
  <si>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</si>
  <si>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</si>
  <si>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</si>
  <si>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</si>
  <si>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</si>
  <si>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</si>
  <si>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</si>
  <si>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</si>
  <si>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</si>
  <si>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</si>
  <si>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</si>
  <si>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</si>
  <si>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</si>
  <si>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</si>
  <si>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</si>
  <si>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</si>
  <si>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</si>
  <si>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</si>
  <si>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</si>
  <si>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</si>
  <si>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</si>
  <si>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</si>
  <si>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</si>
  <si>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</si>
  <si>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</si>
  <si>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</si>
  <si>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</si>
  <si>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</si>
  <si>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</si>
  <si>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</si>
  <si>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</si>
  <si>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</si>
  <si>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</si>
  <si>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</si>
  <si>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</si>
  <si>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</si>
  <si>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</si>
  <si>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</si>
  <si>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</si>
  <si>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</si>
  <si>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</si>
  <si>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</si>
  <si>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</si>
  <si>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</si>
  <si>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</si>
  <si>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</si>
  <si>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</si>
  <si>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</si>
  <si>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</si>
  <si>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</si>
  <si>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</si>
  <si>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</si>
  <si>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</si>
  <si>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</si>
  <si>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</si>
  <si>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</si>
  <si>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</si>
  <si>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</si>
  <si>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</si>
  <si>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</si>
  <si>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</si>
  <si>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</si>
  <si>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</si>
  <si>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</si>
  <si>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</si>
  <si>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</si>
  <si>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</si>
  <si>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</si>
  <si>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</si>
  <si>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</si>
  <si>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</si>
  <si>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</si>
  <si>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</si>
  <si>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</si>
  <si>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</si>
  <si>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</si>
  <si>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</si>
  <si>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</si>
  <si>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</si>
  <si>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</si>
  <si>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</si>
  <si>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</si>
  <si>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</si>
  <si>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</si>
  <si>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</si>
  <si>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</si>
  <si>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</si>
  <si>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</si>
  <si>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</si>
  <si>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</si>
  <si>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</si>
  <si>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</si>
  <si>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</si>
  <si>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</si>
  <si>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</si>
  <si>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</si>
  <si>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</si>
  <si>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</si>
  <si>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</si>
  <si>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</si>
  <si>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</si>
  <si>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</si>
  <si>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</si>
  <si>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</si>
  <si>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</si>
  <si>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</si>
  <si>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</si>
  <si>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</si>
  <si>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</si>
  <si>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</si>
  <si>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</si>
  <si>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</si>
  <si>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</si>
  <si>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</si>
  <si>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</si>
  <si>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</si>
  <si>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</si>
  <si>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</si>
  <si>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</si>
  <si>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</si>
  <si>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</si>
  <si>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</si>
  <si>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</si>
  <si>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</si>
  <si>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</si>
  <si>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</si>
  <si>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</si>
  <si>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</si>
  <si>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</si>
  <si>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</si>
  <si>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</si>
  <si>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</si>
  <si>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</si>
  <si>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</si>
  <si>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</si>
  <si>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</si>
  <si>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</si>
  <si>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</si>
  <si>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</si>
  <si>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</si>
  <si>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</si>
  <si>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</si>
  <si>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</si>
  <si>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</si>
  <si>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</si>
  <si>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</si>
  <si>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</si>
  <si>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</si>
  <si>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</si>
  <si>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</si>
  <si>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</si>
  <si>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</si>
  <si>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</si>
  <si>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</si>
  <si>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</si>
  <si>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</si>
  <si>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</si>
  <si>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</si>
  <si>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</si>
  <si>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</si>
  <si>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</si>
  <si>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</si>
  <si>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</si>
  <si>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</si>
  <si>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</si>
  <si>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</si>
  <si>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</si>
  <si>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</si>
  <si>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</si>
  <si>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</si>
  <si>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</si>
  <si>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</si>
  <si>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</si>
  <si>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</si>
  <si>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</si>
  <si>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</si>
  <si>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</si>
  <si>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</si>
  <si>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</si>
  <si>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</si>
  <si>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</si>
  <si>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</si>
  <si>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</si>
  <si>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</si>
  <si>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</si>
  <si>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</si>
  <si>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</si>
  <si>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</si>
  <si>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</si>
  <si>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</si>
  <si>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</si>
  <si>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</si>
  <si>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</si>
  <si>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</si>
  <si>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</si>
  <si>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</si>
  <si>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</si>
  <si>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</si>
  <si>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</si>
  <si>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</si>
  <si>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</si>
  <si>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</si>
  <si>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</si>
  <si>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</si>
  <si>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</si>
  <si>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</si>
  <si>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</si>
  <si>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</si>
  <si>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</si>
  <si>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</si>
  <si>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</si>
  <si>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</si>
  <si>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</si>
  <si>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</si>
  <si>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</si>
  <si>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</si>
  <si>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</si>
  <si>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</si>
  <si>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</si>
  <si>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</si>
  <si>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</si>
  <si>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</si>
  <si>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</si>
  <si>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</si>
  <si>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</si>
  <si>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</si>
  <si>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</si>
  <si>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</si>
  <si>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</si>
  <si>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</si>
  <si>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</si>
  <si>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</si>
  <si>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</si>
  <si>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</si>
  <si>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</si>
  <si>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</si>
  <si>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</si>
  <si>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</si>
  <si>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</si>
  <si>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</si>
  <si>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</si>
  <si>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</si>
  <si>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</si>
  <si>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</si>
  <si>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</si>
  <si>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</si>
  <si>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</si>
  <si>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</si>
  <si>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</si>
  <si>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</si>
  <si>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</si>
  <si>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</si>
  <si>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</si>
  <si>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</si>
  <si>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</si>
  <si>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</si>
  <si>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</si>
  <si>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</si>
  <si>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</si>
  <si>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</si>
  <si>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</si>
  <si>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</si>
  <si>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</si>
  <si>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</si>
  <si>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</si>
  <si>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</si>
  <si>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</si>
  <si>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</si>
  <si>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</si>
  <si>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</si>
  <si>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</si>
  <si>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</si>
  <si>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</si>
  <si>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</si>
  <si>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</si>
  <si>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</si>
  <si>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</si>
  <si>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</si>
  <si>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</si>
  <si>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</si>
  <si>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</si>
  <si>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</si>
  <si>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</si>
  <si>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</si>
  <si>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</si>
  <si>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</si>
  <si>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</si>
  <si>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</si>
  <si>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</si>
  <si>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</si>
  <si>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</si>
  <si>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</si>
  <si>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</si>
  <si>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</si>
  <si>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</si>
  <si>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</si>
  <si>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</si>
  <si>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</si>
  <si>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</si>
  <si>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</si>
  <si>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</si>
  <si>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</si>
  <si>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</si>
  <si>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</si>
  <si>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</si>
  <si>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</si>
  <si>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</si>
  <si>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</si>
  <si>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</si>
  <si>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</si>
  <si>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</si>
  <si>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</si>
  <si>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</si>
  <si>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</si>
  <si>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</si>
  <si>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</si>
  <si>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</si>
  <si>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</si>
  <si>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</si>
  <si>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</si>
  <si>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</si>
  <si>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</si>
  <si>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</si>
  <si>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</si>
  <si>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</si>
  <si>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</si>
  <si>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</si>
  <si>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</si>
  <si>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</si>
  <si>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</si>
  <si>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</si>
  <si>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</si>
  <si>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</si>
  <si>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</si>
  <si>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</si>
  <si>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</si>
  <si>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</si>
  <si>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</si>
  <si>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</si>
  <si>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</si>
  <si>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</si>
  <si>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</si>
  <si>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</si>
  <si>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</si>
  <si>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</si>
  <si>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</si>
  <si>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</si>
  <si>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</si>
  <si>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</si>
  <si>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</si>
  <si>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</si>
  <si>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</si>
  <si>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</si>
  <si>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</si>
  <si>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</si>
  <si>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</si>
  <si>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</si>
  <si>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</si>
  <si>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</si>
  <si>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</si>
  <si>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</si>
  <si>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</si>
  <si>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</si>
  <si>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</si>
  <si>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</si>
  <si>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</si>
  <si>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</si>
  <si>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</si>
  <si>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</si>
  <si>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</si>
  <si>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</si>
  <si>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</si>
  <si>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</si>
  <si>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</si>
  <si>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</si>
  <si>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</si>
  <si>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</si>
  <si>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</si>
  <si>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</si>
  <si>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</si>
  <si>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</si>
  <si>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</si>
  <si>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</si>
  <si>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</si>
  <si>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</si>
  <si>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</si>
  <si>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</si>
  <si>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</si>
  <si>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</si>
  <si>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</si>
  <si>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</si>
  <si>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</si>
  <si>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</si>
  <si>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</si>
  <si>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</si>
  <si>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</si>
  <si>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</si>
  <si>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</si>
  <si>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</si>
  <si>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</si>
  <si>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</si>
  <si>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</si>
  <si>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</si>
  <si>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</si>
  <si>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</si>
  <si>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</si>
  <si>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</si>
  <si>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</si>
  <si>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</si>
  <si>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</si>
  <si>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</si>
  <si>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</si>
  <si>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</si>
  <si>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</si>
  <si>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</si>
  <si>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</si>
  <si>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</si>
  <si>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</si>
  <si>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</si>
  <si>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</si>
  <si>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</si>
  <si>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</si>
  <si>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</si>
  <si>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</si>
  <si>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</si>
  <si>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</si>
  <si>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</si>
  <si>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</si>
  <si>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</si>
  <si>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</si>
  <si>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</si>
  <si>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</si>
  <si>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</si>
  <si>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</si>
  <si>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</si>
  <si>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</si>
  <si>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</si>
  <si>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</si>
  <si>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</si>
  <si>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</si>
  <si>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</si>
  <si>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</si>
  <si>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</si>
  <si>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</si>
  <si>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</si>
  <si>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</si>
  <si>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</si>
  <si>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</si>
  <si>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</si>
  <si>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</si>
  <si>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</si>
  <si>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</si>
  <si>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</si>
  <si>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</si>
  <si>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</si>
  <si>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</si>
  <si>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</si>
  <si>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</si>
  <si>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</si>
  <si>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</si>
  <si>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</si>
  <si>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</si>
  <si>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</si>
  <si>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</si>
  <si>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</si>
  <si>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</si>
  <si>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</si>
  <si>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</si>
  <si>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</si>
  <si>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</si>
  <si>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</si>
  <si>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</si>
  <si>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</si>
  <si>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</si>
  <si>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</si>
  <si>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</si>
  <si>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</si>
  <si>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</si>
  <si>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</si>
  <si>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</si>
  <si>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</si>
  <si>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</si>
  <si>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</si>
  <si>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</si>
  <si>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</si>
  <si>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</si>
  <si>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</si>
  <si>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</si>
  <si>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</si>
  <si>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</si>
  <si>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</si>
  <si>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</si>
  <si>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</si>
  <si>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</si>
  <si>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</si>
  <si>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</si>
  <si>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</si>
  <si>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</si>
  <si>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</si>
  <si>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</si>
  <si>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</si>
  <si>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</si>
  <si>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</si>
  <si>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</si>
  <si>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</si>
  <si>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</si>
  <si>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</si>
  <si>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</si>
  <si>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</si>
  <si>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</si>
  <si>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</si>
  <si>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</si>
  <si>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</si>
  <si>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</si>
  <si>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</si>
  <si>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</si>
  <si>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</si>
  <si>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</si>
  <si>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</si>
  <si>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</si>
  <si>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</si>
  <si>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</si>
  <si>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</si>
  <si>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</si>
  <si>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</si>
  <si>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</si>
  <si>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</si>
  <si>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</si>
  <si>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</si>
  <si>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</si>
  <si>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</si>
  <si>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</si>
  <si>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</si>
  <si>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</si>
  <si>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</si>
  <si>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</si>
  <si>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</si>
  <si>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</si>
  <si>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</si>
  <si>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</si>
  <si>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</si>
  <si>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</si>
  <si>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</si>
  <si>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</si>
  <si>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</si>
  <si>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</si>
  <si>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</si>
  <si>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</si>
  <si>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</si>
  <si>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</si>
  <si>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</si>
  <si>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</si>
  <si>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</si>
  <si>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</si>
  <si>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</si>
  <si>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</si>
  <si>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</si>
  <si>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</si>
  <si>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</si>
  <si>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</si>
  <si>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</si>
  <si>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</si>
  <si>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</si>
  <si>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</si>
  <si>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</si>
  <si>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</si>
  <si>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</si>
  <si>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</si>
  <si>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</si>
  <si>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</si>
  <si>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</si>
  <si>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</si>
  <si>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</si>
  <si>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</si>
  <si>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</si>
  <si>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</si>
  <si>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</si>
  <si>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</si>
  <si>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</si>
  <si>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</si>
  <si>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</si>
  <si>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</si>
  <si>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</si>
  <si>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</si>
  <si>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</si>
  <si>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</si>
  <si>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</si>
  <si>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</si>
  <si>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</si>
  <si>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</si>
  <si>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</si>
  <si>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</si>
  <si>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</si>
  <si>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</si>
  <si>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</si>
  <si>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</si>
  <si>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</si>
  <si>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</si>
  <si>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</si>
  <si>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</si>
  <si>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</si>
  <si>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</si>
  <si>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</si>
  <si>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</si>
  <si>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</si>
  <si>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</si>
  <si>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</si>
  <si>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</si>
  <si>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</si>
  <si>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</si>
  <si>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</si>
  <si>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</si>
  <si>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</si>
  <si>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</si>
  <si>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</si>
  <si>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</si>
  <si>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</si>
  <si>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</si>
  <si>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</si>
  <si>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</si>
  <si>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</si>
  <si>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</si>
  <si>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</si>
  <si>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</si>
  <si>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</si>
  <si>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</si>
  <si>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</si>
  <si>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</si>
  <si>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</si>
  <si>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</si>
  <si>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</si>
  <si>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</si>
  <si>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</si>
  <si>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</si>
  <si>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</si>
  <si>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</si>
  <si>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</si>
  <si>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</si>
  <si>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</si>
  <si>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</si>
  <si>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</si>
  <si>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</si>
  <si>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</si>
  <si>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</si>
  <si>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</si>
  <si>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</si>
  <si>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</si>
  <si>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</si>
  <si>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</si>
  <si>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</si>
  <si>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</si>
  <si>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</si>
  <si>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</si>
  <si>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</si>
  <si>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</si>
  <si>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</si>
  <si>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</si>
  <si>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</si>
  <si>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</si>
  <si>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</si>
  <si>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</si>
  <si>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</si>
  <si>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</si>
  <si>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</si>
  <si>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</si>
  <si>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</si>
  <si>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</si>
  <si>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</si>
  <si>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</si>
  <si>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</si>
  <si>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</si>
  <si>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</si>
  <si>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</si>
  <si>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</si>
  <si>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</si>
  <si>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</si>
  <si>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</si>
  <si>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</si>
  <si>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</si>
  <si>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</si>
  <si>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</si>
  <si>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</si>
  <si>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</si>
  <si>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</si>
  <si>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</si>
  <si>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</si>
  <si>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</si>
  <si>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</si>
  <si>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</si>
  <si>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</si>
  <si>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</si>
  <si>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</si>
  <si>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</si>
  <si>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</si>
  <si>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</si>
  <si>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</si>
  <si>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</si>
  <si>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</si>
  <si>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</si>
  <si>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</si>
  <si>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</si>
  <si>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</si>
  <si>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</si>
  <si>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</si>
  <si>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</si>
  <si>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</si>
  <si>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</si>
  <si>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</si>
  <si>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</si>
  <si>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</si>
  <si>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</si>
  <si>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</si>
  <si>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</si>
  <si>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</si>
  <si>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</si>
  <si>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</si>
  <si>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</si>
  <si>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</si>
  <si>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</si>
  <si>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</si>
  <si>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</si>
  <si>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</si>
  <si>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</si>
  <si>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</si>
  <si>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</si>
  <si>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</si>
  <si>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</si>
  <si>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</si>
  <si>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</si>
  <si>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</si>
  <si>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</si>
  <si>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</si>
  <si>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</si>
  <si>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</si>
  <si>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</si>
  <si>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</si>
  <si>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</si>
  <si>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</si>
  <si>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</si>
  <si>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</si>
  <si>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</si>
  <si>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</si>
  <si>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</si>
  <si>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</si>
  <si>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</si>
  <si>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</si>
  <si>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</si>
  <si>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</si>
  <si>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</si>
  <si>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</si>
  <si>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</si>
  <si>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</si>
  <si>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</si>
  <si>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</si>
  <si>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</si>
  <si>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</si>
  <si>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</si>
  <si>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</si>
  <si>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</si>
  <si>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</si>
  <si>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</si>
  <si>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</si>
  <si>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</si>
  <si>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</si>
  <si>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</si>
  <si>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</si>
  <si>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</si>
  <si>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</si>
  <si>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</si>
  <si>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</si>
  <si>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</si>
  <si>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</si>
  <si>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</si>
  <si>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</si>
  <si>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</si>
  <si>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</si>
  <si>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</si>
  <si>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</si>
  <si>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</si>
  <si>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</si>
  <si>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</si>
  <si>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</si>
  <si>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</si>
  <si>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</si>
  <si>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</si>
  <si>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</si>
  <si>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</si>
  <si>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</si>
  <si>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</si>
  <si>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</si>
  <si>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</si>
  <si>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</si>
  <si>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</si>
  <si>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</si>
  <si>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</si>
  <si>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</si>
  <si>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</si>
  <si>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</si>
  <si>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</si>
  <si>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</si>
  <si>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</si>
  <si>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</si>
  <si>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</si>
  <si>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</si>
  <si>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</si>
  <si>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</si>
  <si>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</si>
  <si>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</si>
  <si>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</si>
  <si>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</si>
  <si>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</si>
  <si>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</si>
  <si>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</si>
  <si>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</si>
  <si>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</si>
  <si>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</si>
  <si>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</si>
  <si>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</si>
  <si>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</si>
  <si>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</si>
  <si>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</si>
  <si>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</si>
  <si>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</si>
  <si>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</si>
  <si>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</si>
  <si>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</si>
  <si>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</si>
  <si>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</si>
  <si>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</si>
  <si>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</si>
  <si>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</si>
  <si>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</si>
  <si>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</si>
  <si>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</si>
  <si>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</si>
  <si>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</si>
  <si>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</si>
  <si>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</si>
  <si>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</si>
  <si>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</si>
  <si>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</si>
  <si>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</si>
  <si>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</si>
  <si>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</si>
  <si>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</si>
  <si>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</si>
  <si>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</si>
  <si>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</si>
  <si>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</si>
  <si>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</si>
  <si>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</si>
  <si>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</si>
  <si>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</si>
  <si>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</si>
  <si>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</si>
  <si>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</si>
  <si>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</si>
  <si>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</si>
  <si>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</si>
  <si>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</si>
  <si>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</si>
  <si>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</si>
  <si>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</si>
  <si>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</si>
  <si>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</si>
  <si>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</si>
  <si>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</si>
  <si>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</si>
  <si>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</si>
  <si>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</si>
  <si>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</si>
  <si>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</si>
  <si>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</si>
  <si>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</si>
  <si>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</si>
  <si>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</si>
  <si>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</si>
  <si>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</si>
  <si>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</si>
  <si>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</si>
  <si>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</si>
  <si>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</si>
  <si>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</si>
  <si>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</si>
  <si>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</si>
  <si>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</si>
  <si>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</si>
  <si>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</si>
  <si>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</si>
  <si>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</si>
  <si>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</si>
  <si>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</si>
  <si>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</si>
  <si>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</si>
  <si>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</si>
  <si>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</si>
  <si>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</si>
  <si>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</si>
  <si>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</si>
  <si>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</si>
  <si>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</si>
  <si>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</si>
  <si>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</si>
  <si>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</si>
  <si>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</si>
  <si>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</si>
  <si>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</si>
  <si>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</si>
  <si>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</si>
  <si>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</si>
  <si>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</si>
  <si>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</si>
  <si>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</si>
  <si>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</si>
  <si>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</si>
  <si>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</si>
  <si>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</si>
  <si>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</si>
  <si>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</si>
  <si>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</si>
  <si>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</si>
  <si>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</si>
  <si>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</si>
  <si>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</si>
  <si>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</si>
  <si>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</si>
  <si>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</si>
  <si>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</si>
  <si>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</si>
  <si>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</si>
  <si>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</si>
  <si>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</si>
  <si>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</si>
  <si>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</si>
  <si>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</si>
  <si>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</si>
  <si>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</si>
  <si>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</si>
  <si>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</si>
  <si>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</si>
  <si>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</si>
  <si>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</si>
  <si>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</si>
  <si>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</si>
  <si>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</si>
  <si>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</si>
  <si>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</si>
  <si>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</si>
  <si>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</si>
  <si>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</si>
  <si>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</si>
  <si>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</si>
  <si>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</si>
  <si>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</si>
  <si>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</si>
  <si>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</si>
  <si>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</si>
  <si>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</si>
  <si>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</si>
  <si>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</si>
  <si>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</si>
  <si>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</si>
  <si>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</si>
  <si>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</si>
  <si>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</si>
  <si>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</si>
  <si>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</si>
  <si>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</si>
  <si>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</si>
  <si>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</si>
  <si>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</si>
  <si>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</si>
  <si>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</si>
  <si>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</si>
  <si>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</si>
  <si>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</si>
  <si>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</si>
  <si>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</si>
  <si>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</si>
  <si>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</si>
  <si>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</si>
  <si>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</si>
  <si>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</si>
  <si>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</si>
  <si>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</si>
  <si>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</si>
  <si>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</si>
  <si>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</si>
  <si>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</si>
  <si>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</si>
  <si>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</si>
  <si>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</si>
  <si>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</si>
  <si>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</si>
  <si>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</si>
  <si>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</si>
  <si>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</si>
  <si>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</si>
  <si>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</si>
  <si>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</si>
  <si>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</si>
  <si>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</si>
  <si>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</si>
  <si>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</si>
  <si>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</si>
  <si>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</si>
  <si>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</si>
  <si>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</si>
  <si>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</si>
  <si>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</si>
  <si>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</si>
  <si>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</si>
  <si>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</si>
  <si>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</si>
  <si>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</si>
  <si>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</si>
  <si>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</si>
  <si>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</si>
  <si>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</si>
  <si>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</si>
  <si>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</si>
  <si>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</si>
  <si>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</si>
  <si>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</si>
  <si>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</si>
  <si>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</si>
  <si>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</si>
  <si>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</si>
  <si>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</si>
  <si>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</si>
  <si>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</si>
  <si>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</si>
  <si>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</si>
  <si>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</si>
  <si>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</si>
  <si>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</si>
  <si>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</si>
  <si>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</si>
  <si>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</si>
  <si>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</si>
  <si>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</si>
  <si>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</si>
  <si>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</si>
  <si>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</si>
  <si>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</si>
  <si>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</si>
  <si>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</si>
  <si>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</si>
  <si>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</si>
  <si>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</si>
  <si>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</si>
  <si>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</si>
  <si>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</si>
  <si>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</si>
  <si>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</si>
  <si>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</si>
  <si>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</si>
  <si>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</si>
  <si>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</si>
  <si>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</si>
  <si>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</si>
  <si>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</si>
  <si>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</si>
  <si>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</si>
  <si>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</si>
  <si>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</si>
  <si>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</si>
  <si>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</si>
  <si>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</si>
  <si>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</si>
  <si>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</si>
  <si>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</si>
  <si>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</si>
  <si>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</si>
  <si>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</si>
  <si>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</si>
  <si>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</si>
  <si>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</si>
  <si>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</si>
  <si>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</si>
  <si>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</si>
  <si>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</si>
  <si>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</si>
  <si>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</si>
  <si>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</si>
  <si>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</si>
  <si>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</si>
  <si>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</si>
  <si>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</si>
  <si>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</si>
  <si>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</si>
  <si>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</si>
  <si>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</si>
  <si>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</si>
  <si>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</si>
  <si>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</si>
  <si>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</si>
  <si>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</si>
  <si>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</si>
  <si>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</si>
  <si>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</si>
  <si>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</si>
  <si>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</si>
  <si>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</si>
  <si>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</si>
  <si>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</si>
  <si>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</si>
  <si>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</si>
  <si>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</si>
  <si>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</si>
  <si>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</si>
  <si>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</si>
  <si>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</si>
  <si>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</si>
  <si>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</si>
  <si>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</si>
  <si>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</si>
  <si>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</si>
  <si>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</si>
  <si>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</si>
  <si>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</si>
  <si>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</si>
  <si>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</si>
  <si>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</si>
  <si>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</si>
  <si>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</si>
  <si>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</si>
  <si>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</si>
  <si>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</si>
  <si>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</si>
  <si>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</si>
  <si>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</si>
  <si>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</si>
  <si>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</si>
  <si>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</si>
  <si>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</si>
  <si>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</si>
  <si>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</si>
  <si>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</si>
  <si>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</si>
  <si>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</si>
  <si>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</si>
  <si>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</si>
  <si>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</si>
  <si>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</si>
  <si>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</si>
  <si>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</si>
  <si>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</si>
  <si>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</si>
  <si>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</si>
  <si>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</si>
  <si>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</si>
  <si>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</si>
  <si>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</si>
  <si>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</si>
  <si>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</si>
  <si>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</si>
  <si>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</si>
  <si>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</si>
  <si>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</si>
  <si>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</si>
  <si>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</si>
  <si>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</si>
  <si>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</si>
  <si>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</si>
  <si>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</si>
  <si>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</si>
  <si>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</si>
  <si>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</si>
  <si>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</si>
  <si>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</si>
  <si>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</si>
  <si>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</si>
  <si>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</si>
  <si>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</si>
  <si>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</si>
  <si>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</si>
  <si>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</si>
  <si>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</si>
  <si>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</si>
  <si>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</si>
  <si>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</si>
  <si>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</si>
  <si>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</si>
  <si>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</si>
  <si>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</si>
  <si>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</si>
  <si>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</si>
  <si>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</si>
  <si>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</si>
  <si>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</si>
  <si>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</si>
  <si>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</si>
  <si>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</si>
  <si>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</si>
  <si>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</si>
  <si>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</si>
  <si>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</si>
  <si>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</si>
  <si>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</si>
  <si>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</si>
  <si>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</si>
  <si>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</si>
  <si>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</si>
  <si>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</si>
  <si>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</si>
  <si>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</si>
  <si>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</si>
  <si>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</si>
  <si>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</si>
  <si>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</si>
  <si>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</si>
  <si>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</si>
  <si>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</si>
  <si>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</si>
  <si>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</si>
  <si>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</si>
  <si>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</si>
  <si>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</si>
  <si>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</si>
  <si>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</si>
  <si>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</si>
  <si>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</si>
  <si>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</si>
  <si>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</si>
  <si>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</si>
  <si>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</si>
  <si>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</si>
  <si>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</si>
  <si>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</si>
  <si>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</si>
  <si>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</si>
  <si>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</si>
  <si>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</si>
  <si>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</si>
  <si>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</si>
  <si>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</si>
  <si>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</si>
  <si>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</si>
  <si>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</si>
  <si>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</si>
  <si>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</si>
  <si>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</si>
  <si>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</si>
  <si>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</si>
  <si>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</si>
  <si>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</si>
  <si>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</si>
  <si>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</si>
  <si>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</si>
  <si>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</si>
  <si>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</si>
  <si>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</si>
  <si>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</si>
  <si>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</si>
  <si>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</si>
  <si>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</si>
  <si>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</si>
  <si>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</si>
  <si>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</si>
  <si>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</si>
  <si>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</si>
  <si>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</si>
  <si>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</si>
  <si>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</si>
  <si>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</si>
  <si>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</si>
  <si>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</si>
  <si>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</si>
  <si>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</si>
  <si>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</si>
  <si>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</si>
  <si>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</si>
  <si>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</si>
  <si>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</si>
  <si>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</si>
  <si>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</si>
  <si>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</si>
  <si>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</si>
  <si>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</si>
  <si>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</si>
  <si>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</si>
  <si>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</si>
  <si>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</si>
  <si>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</si>
  <si>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</si>
  <si>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</si>
  <si>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</si>
  <si>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</si>
  <si>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</si>
  <si>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</si>
  <si>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</si>
  <si>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</si>
  <si>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</si>
  <si>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</si>
  <si>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</si>
  <si>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</si>
  <si>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</si>
  <si>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</si>
  <si>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</si>
  <si>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</si>
  <si>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</si>
  <si>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</si>
  <si>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</si>
  <si>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</si>
  <si>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</si>
  <si>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</si>
  <si>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</si>
  <si>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</si>
  <si>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</si>
  <si>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</si>
  <si>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</si>
  <si>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</si>
  <si>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</si>
  <si>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</si>
  <si>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</si>
  <si>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</si>
  <si>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</si>
  <si>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</si>
  <si>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</si>
  <si>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</si>
  <si>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</si>
  <si>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</si>
  <si>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</si>
  <si>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</si>
  <si>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</si>
  <si>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</si>
  <si>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</si>
  <si>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</si>
  <si>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</si>
  <si>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</si>
  <si>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</si>
  <si>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</si>
  <si>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</si>
  <si>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</si>
  <si>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</si>
  <si>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</si>
  <si>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</si>
  <si>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</si>
  <si>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</si>
  <si>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</si>
  <si>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</si>
  <si>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</si>
  <si>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</si>
  <si>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</si>
  <si>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</si>
  <si>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</si>
  <si>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</si>
  <si>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</si>
  <si>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</si>
  <si>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</si>
  <si>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</si>
  <si>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</si>
  <si>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</si>
  <si>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</si>
  <si>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</si>
  <si>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</si>
  <si>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</si>
  <si>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</si>
  <si>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</si>
  <si>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</si>
  <si>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</si>
  <si>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</si>
  <si>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</si>
  <si>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</si>
  <si>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</si>
  <si>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</si>
  <si>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</si>
  <si>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</si>
  <si>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</si>
  <si>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</si>
  <si>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</si>
  <si>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</si>
  <si>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</si>
  <si>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</si>
  <si>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</si>
  <si>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</si>
  <si>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</si>
  <si>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</si>
  <si>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</si>
  <si>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</si>
  <si>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</si>
  <si>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</si>
  <si>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</si>
  <si>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</si>
  <si>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</si>
  <si>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</si>
  <si>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</si>
  <si>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</si>
  <si>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</si>
  <si>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</si>
  <si>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</si>
  <si>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</si>
  <si>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</si>
  <si>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</si>
  <si>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</si>
  <si>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</si>
  <si>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</si>
  <si>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</si>
  <si>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</si>
  <si>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</si>
  <si>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</si>
  <si>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</si>
  <si>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</si>
  <si>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</si>
  <si>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</si>
  <si>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</si>
  <si>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</si>
  <si>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</si>
  <si>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</si>
  <si>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</si>
  <si>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</si>
  <si>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</si>
  <si>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</si>
  <si>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</si>
  <si>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</si>
  <si>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</si>
  <si>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</si>
  <si>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</si>
  <si>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</si>
  <si>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</si>
  <si>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</si>
  <si>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</si>
  <si>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</si>
  <si>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</si>
  <si>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</si>
  <si>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</si>
  <si>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</si>
  <si>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</si>
  <si>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</si>
  <si>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</si>
  <si>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</si>
  <si>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</si>
  <si>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</si>
  <si>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</si>
  <si>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</si>
  <si>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</si>
  <si>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</si>
  <si>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</si>
  <si>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</si>
  <si>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</si>
  <si>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</si>
  <si>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</si>
  <si>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</si>
  <si>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</si>
  <si>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</si>
  <si>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</si>
  <si>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</si>
  <si>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</si>
  <si>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</si>
  <si>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</si>
  <si>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</si>
  <si>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</si>
  <si>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</si>
  <si>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</si>
  <si>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</si>
  <si>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</si>
  <si>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</si>
  <si>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</si>
  <si>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</si>
  <si>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</si>
  <si>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</si>
  <si>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</si>
  <si>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</si>
  <si>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</si>
  <si>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</si>
  <si>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</si>
  <si>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</si>
  <si>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</si>
  <si>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</si>
  <si>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</si>
  <si>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</si>
  <si>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</si>
  <si>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</si>
  <si>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</si>
  <si>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</si>
  <si>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</si>
  <si>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</si>
  <si>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</si>
  <si>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</si>
  <si>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</si>
  <si>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</si>
  <si>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</si>
  <si>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</si>
  <si>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</si>
  <si>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</si>
  <si>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</si>
  <si>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</si>
  <si>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</si>
  <si>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</si>
  <si>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</si>
  <si>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</si>
  <si>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</si>
  <si>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</si>
  <si>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</si>
  <si>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</si>
  <si>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</si>
  <si>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</si>
  <si>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</si>
  <si>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</si>
  <si>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</si>
  <si>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</si>
  <si>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</si>
  <si>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</si>
  <si>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</si>
  <si>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</si>
  <si>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</si>
  <si>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</si>
  <si>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</si>
  <si>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</si>
  <si>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</si>
  <si>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</si>
  <si>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</si>
  <si>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</si>
  <si>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</si>
  <si>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</si>
  <si>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</si>
  <si>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</si>
  <si>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</si>
  <si>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</si>
  <si>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</si>
  <si>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</si>
  <si>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</si>
  <si>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</si>
  <si>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</si>
  <si>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</si>
  <si>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</si>
  <si>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</si>
  <si>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</si>
  <si>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</si>
  <si>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</si>
  <si>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</si>
  <si>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</si>
  <si>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</si>
  <si>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</si>
  <si>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</si>
  <si>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</si>
  <si>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</si>
  <si>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</si>
  <si>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</si>
  <si>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</si>
  <si>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</si>
  <si>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</si>
  <si>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</si>
  <si>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</si>
  <si>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</si>
  <si>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</si>
  <si>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</si>
  <si>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</si>
  <si>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</si>
  <si>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</si>
  <si>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</si>
  <si>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</si>
  <si>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</si>
  <si>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</si>
  <si>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</si>
  <si>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</si>
  <si>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</si>
  <si>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</si>
  <si>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</si>
  <si>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</si>
  <si>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</si>
  <si>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</si>
  <si>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</si>
  <si>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</si>
  <si>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</si>
  <si>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</si>
  <si>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</si>
  <si>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</si>
  <si>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</si>
  <si>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</si>
  <si>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</si>
  <si>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</si>
  <si>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</si>
  <si>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</si>
  <si>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</si>
  <si>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</si>
  <si>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</si>
  <si>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</si>
  <si>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</si>
  <si>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</si>
  <si>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</si>
  <si>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</si>
  <si>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</si>
  <si>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</si>
  <si>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</si>
  <si>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</si>
  <si>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</si>
  <si>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</si>
  <si>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</si>
  <si>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</si>
  <si>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</si>
  <si>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</si>
  <si>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</si>
  <si>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</si>
  <si>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</si>
  <si>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</si>
  <si>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</si>
  <si>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</si>
  <si>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</si>
  <si>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</si>
  <si>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</si>
  <si>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</si>
  <si>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</si>
  <si>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</si>
  <si>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</si>
  <si>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</si>
  <si>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</si>
  <si>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</si>
  <si>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</si>
  <si>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</si>
  <si>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</si>
  <si>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</si>
  <si>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</si>
  <si>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</si>
  <si>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</si>
  <si>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</si>
  <si>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</si>
  <si>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</si>
  <si>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</si>
  <si>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</si>
  <si>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</si>
  <si>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</si>
  <si>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</si>
  <si>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</si>
  <si>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</si>
  <si>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</si>
  <si>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</si>
  <si>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</si>
  <si>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</si>
  <si>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</si>
  <si>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</si>
  <si>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</si>
  <si>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</si>
  <si>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</si>
  <si>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</si>
  <si>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</si>
  <si>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</si>
  <si>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</si>
  <si>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</si>
  <si>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</si>
  <si>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</si>
  <si>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</si>
  <si>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</si>
  <si>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</si>
  <si>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</si>
  <si>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</si>
  <si>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</si>
  <si>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</si>
  <si>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</si>
  <si>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</si>
  <si>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</si>
  <si>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</si>
  <si>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</si>
  <si>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</si>
  <si>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</si>
  <si>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</si>
  <si>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</si>
  <si>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</si>
  <si>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</si>
  <si>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</si>
  <si>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</si>
  <si>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</si>
  <si>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</si>
  <si>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</si>
  <si>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</si>
  <si>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</si>
  <si>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</si>
  <si>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</si>
  <si>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</si>
  <si>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</si>
  <si>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</si>
  <si>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</si>
  <si>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</si>
  <si>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</si>
  <si>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</si>
  <si>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</si>
  <si>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</si>
  <si>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</si>
  <si>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</si>
  <si>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</si>
  <si>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</si>
  <si>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</si>
  <si>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</si>
  <si>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</si>
  <si>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</si>
  <si>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</si>
  <si>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</si>
  <si>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</si>
  <si>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</si>
  <si>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</si>
  <si>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</si>
  <si>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</si>
  <si>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</si>
  <si>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</si>
  <si>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</si>
  <si>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</si>
  <si>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</si>
  <si>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</si>
  <si>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</si>
  <si>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</si>
  <si>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</si>
  <si>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</si>
  <si>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</si>
  <si>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</si>
  <si>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</si>
  <si>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</si>
  <si>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</si>
  <si>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</si>
  <si>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</si>
  <si>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</si>
  <si>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</si>
  <si>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</si>
  <si>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</si>
  <si>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</si>
  <si>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</si>
  <si>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</si>
  <si>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</si>
  <si>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</si>
  <si>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</si>
  <si>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</si>
  <si>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</si>
  <si>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</si>
  <si>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</si>
  <si>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</si>
  <si>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</si>
  <si>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</si>
  <si>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</si>
  <si>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</si>
  <si>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</si>
  <si>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</si>
  <si>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</si>
  <si>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</si>
  <si>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</si>
  <si>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</si>
  <si>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</si>
  <si>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</si>
  <si>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</si>
  <si>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</si>
  <si>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</si>
  <si>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</si>
  <si>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</si>
  <si>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</si>
  <si>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</si>
  <si>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</si>
  <si>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</si>
  <si>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</si>
  <si>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</si>
  <si>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</si>
  <si>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</si>
  <si>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</si>
  <si>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</si>
  <si>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</si>
  <si>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</si>
  <si>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</si>
  <si>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</si>
  <si>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</si>
  <si>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</si>
  <si>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</si>
  <si>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</si>
  <si>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</si>
  <si>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</si>
  <si>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</si>
  <si>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</si>
  <si>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</si>
  <si>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</si>
  <si>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</si>
  <si>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</si>
  <si>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</si>
  <si>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</si>
  <si>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</si>
  <si>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</si>
  <si>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</si>
  <si>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</si>
  <si>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</si>
  <si>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</si>
  <si>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</si>
  <si>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</si>
  <si>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</si>
  <si>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</si>
  <si>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</si>
  <si>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</si>
  <si>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</si>
  <si>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</si>
  <si>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</si>
  <si>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</si>
  <si>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</si>
  <si>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</si>
  <si>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</si>
  <si>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</si>
  <si>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</si>
  <si>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</si>
  <si>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</si>
  <si>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</si>
  <si>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</si>
  <si>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</si>
  <si>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</si>
  <si>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</si>
  <si>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</si>
  <si>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</si>
  <si>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</si>
  <si>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</si>
  <si>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</si>
  <si>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</si>
  <si>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</si>
  <si>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</si>
  <si>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</si>
  <si>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</si>
  <si>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</si>
  <si>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</si>
  <si>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</si>
  <si>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</si>
  <si>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</si>
  <si>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</si>
  <si>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</si>
  <si>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</si>
  <si>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</si>
  <si>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</si>
  <si>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</si>
  <si>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</si>
  <si>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</si>
  <si>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</si>
  <si>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</si>
  <si>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</si>
  <si>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</si>
  <si>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</si>
  <si>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</si>
  <si>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</si>
  <si>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</si>
  <si>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</si>
  <si>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</si>
  <si>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</si>
  <si>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</si>
  <si>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</si>
  <si>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</si>
  <si>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</si>
  <si>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</si>
  <si>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</si>
  <si>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</si>
  <si>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</si>
  <si>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</si>
  <si>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</si>
  <si>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</si>
  <si>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</si>
  <si>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</si>
  <si>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</si>
  <si>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</si>
  <si>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</si>
  <si>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</si>
  <si>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</si>
  <si>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</si>
  <si>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</si>
  <si>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</si>
  <si>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</si>
  <si>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</si>
  <si>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</si>
  <si>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</si>
  <si>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</si>
  <si>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</si>
  <si>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</si>
  <si>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</si>
  <si>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</si>
  <si>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</si>
  <si>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</si>
  <si>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</si>
  <si>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</si>
  <si>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</si>
  <si>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</si>
  <si>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</si>
  <si>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</si>
  <si>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</si>
  <si>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</si>
  <si>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</si>
  <si>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</si>
  <si>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</si>
  <si>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</si>
  <si>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</si>
  <si>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</si>
  <si>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</si>
  <si>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</si>
  <si>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</si>
  <si>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</si>
  <si>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</si>
  <si>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</si>
  <si>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</si>
  <si>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</si>
  <si>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</si>
  <si>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</si>
  <si>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</si>
  <si>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</si>
  <si>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</si>
  <si>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</si>
  <si>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</si>
  <si>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</si>
  <si>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</si>
  <si>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</si>
  <si>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</si>
  <si>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</si>
  <si>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</si>
  <si>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</si>
  <si>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</si>
  <si>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</si>
  <si>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</si>
  <si>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</si>
  <si>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</si>
  <si>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</si>
  <si>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</si>
  <si>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</si>
  <si>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</si>
  <si>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</si>
  <si>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</si>
  <si>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</si>
  <si>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</si>
  <si>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</si>
  <si>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</si>
  <si>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</si>
  <si>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</si>
  <si>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</si>
  <si>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</si>
  <si>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</si>
  <si>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</si>
  <si>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</si>
  <si>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</si>
  <si>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</si>
  <si>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</si>
  <si>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</si>
  <si>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</si>
  <si>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</si>
  <si>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</si>
  <si>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</si>
  <si>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</si>
  <si>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</si>
  <si>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</si>
  <si>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</si>
  <si>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</si>
  <si>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</si>
  <si>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</si>
  <si>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</si>
  <si>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</si>
  <si>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</si>
  <si>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</si>
  <si>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</si>
  <si>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</si>
  <si>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</si>
  <si>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</si>
  <si>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</si>
  <si>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</si>
  <si>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</si>
  <si>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</si>
  <si>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</si>
  <si>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</si>
  <si>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</si>
  <si>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</si>
  <si>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</si>
  <si>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</si>
  <si>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</si>
  <si>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</si>
  <si>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</si>
  <si>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</si>
  <si>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</si>
  <si>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</si>
  <si>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</si>
  <si>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</si>
  <si>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</si>
  <si>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</si>
  <si>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</si>
  <si>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</si>
  <si>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</si>
  <si>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</si>
  <si>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</si>
  <si>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</si>
  <si>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</si>
  <si>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</si>
  <si>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</si>
  <si>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</si>
  <si>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</si>
  <si>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</si>
  <si>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</si>
  <si>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</si>
  <si>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</si>
  <si>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</si>
  <si>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</si>
  <si>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</si>
  <si>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</si>
  <si>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</si>
  <si>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</si>
  <si>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</si>
  <si>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</si>
  <si>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</si>
  <si>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</si>
  <si>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</si>
  <si>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</si>
  <si>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</si>
  <si>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</si>
  <si>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</si>
  <si>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</si>
  <si>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</si>
  <si>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</si>
  <si>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</si>
  <si>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</si>
  <si>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</si>
  <si>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</si>
  <si>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</si>
  <si>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</si>
  <si>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</si>
  <si>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</si>
  <si>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</si>
  <si>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</si>
  <si>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</si>
  <si>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</si>
  <si>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</si>
  <si>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</si>
  <si>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</si>
  <si>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</si>
  <si>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</si>
  <si>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</si>
  <si>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</si>
  <si>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</si>
  <si>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</si>
  <si>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</si>
  <si>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</si>
  <si>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</si>
  <si>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</si>
  <si>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</si>
  <si>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</si>
  <si>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</si>
  <si>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</si>
  <si>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</si>
  <si>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</si>
  <si>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</si>
  <si>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</si>
  <si>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</si>
  <si>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</si>
  <si>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</si>
  <si>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</si>
  <si>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</si>
  <si>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</si>
  <si>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</si>
  <si>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</si>
  <si>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</si>
  <si>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</si>
  <si>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</si>
  <si>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</si>
  <si>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</si>
  <si>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</si>
  <si>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</si>
  <si>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</si>
  <si>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</si>
  <si>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</si>
  <si>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</si>
  <si>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</si>
  <si>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</si>
  <si>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</si>
  <si>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</si>
  <si>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</si>
  <si>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</si>
  <si>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</si>
  <si>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</si>
  <si>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</si>
  <si>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</si>
  <si>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</si>
  <si>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</si>
  <si>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</si>
  <si>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</si>
  <si>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</si>
  <si>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</si>
  <si>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</si>
  <si>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</si>
  <si>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</si>
  <si>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</si>
  <si>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</si>
  <si>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</si>
  <si>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</si>
  <si>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</si>
  <si>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</si>
  <si>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</si>
  <si>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</si>
  <si>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</si>
  <si>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</si>
  <si>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</si>
  <si>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</si>
  <si>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</si>
  <si>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</si>
  <si>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</si>
  <si>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</si>
  <si>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</si>
  <si>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</si>
  <si>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</si>
  <si>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</si>
  <si>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</si>
  <si>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</si>
  <si>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</si>
  <si>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</si>
  <si>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</si>
  <si>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</si>
  <si>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</si>
  <si>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</si>
  <si>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</si>
  <si>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</si>
  <si>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</si>
  <si>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</si>
  <si>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</si>
  <si>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</si>
  <si>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</si>
  <si>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</si>
  <si>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</si>
  <si>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</si>
  <si>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</si>
  <si>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</si>
  <si>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</si>
  <si>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</si>
  <si>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</si>
  <si>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</si>
  <si>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</si>
  <si>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</si>
  <si>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</si>
  <si>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</si>
  <si>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</si>
  <si>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</si>
  <si>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</si>
  <si>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</si>
  <si>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</si>
  <si>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</si>
  <si>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</si>
  <si>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</si>
  <si>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</si>
  <si>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</si>
  <si>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</si>
  <si>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</si>
  <si>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</si>
  <si>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</si>
  <si>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</si>
  <si>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</si>
  <si>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</si>
  <si>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</si>
  <si>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</si>
  <si>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</si>
  <si>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</si>
  <si>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</si>
  <si>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</si>
  <si>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</si>
  <si>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</si>
  <si>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</si>
  <si>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</si>
  <si>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</si>
  <si>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</si>
  <si>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</si>
  <si>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</si>
  <si>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</si>
  <si>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</si>
  <si>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</si>
  <si>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</si>
  <si>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</si>
  <si>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</si>
  <si>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</si>
  <si>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</si>
  <si>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</si>
  <si>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</si>
  <si>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</si>
  <si>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</si>
  <si>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</si>
  <si>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</si>
  <si>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</si>
  <si>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</si>
  <si>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</si>
  <si>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</si>
  <si>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</si>
  <si>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</si>
  <si>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</si>
  <si>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</si>
  <si>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</si>
  <si>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</si>
  <si>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</si>
  <si>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</si>
  <si>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</si>
  <si>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</si>
  <si>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</si>
  <si>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</si>
  <si>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</si>
  <si>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</si>
  <si>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</si>
  <si>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</si>
  <si>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</si>
  <si>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</si>
  <si>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</si>
  <si>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</si>
  <si>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</si>
  <si>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</si>
  <si>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</si>
  <si>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</si>
  <si>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</si>
  <si>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</si>
  <si>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</si>
  <si>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</si>
  <si>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</si>
  <si>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</si>
  <si>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</si>
  <si>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</si>
  <si>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</si>
  <si>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</si>
  <si>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</si>
  <si>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</si>
  <si>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</si>
  <si>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</si>
  <si>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</si>
  <si>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</si>
  <si>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</si>
  <si>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</si>
  <si>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</si>
  <si>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</si>
  <si>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</si>
  <si>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</si>
  <si>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</si>
  <si>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</si>
  <si>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</si>
  <si>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</si>
  <si>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</si>
  <si>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</si>
  <si>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</si>
  <si>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</si>
  <si>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</si>
  <si>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</si>
  <si>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</si>
  <si>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</si>
  <si>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</si>
  <si>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</si>
  <si>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</si>
  <si>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</si>
  <si>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</si>
  <si>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</si>
  <si>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</si>
  <si>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</si>
  <si>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</si>
  <si>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</si>
  <si>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</si>
  <si>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</si>
  <si>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</si>
  <si>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</si>
  <si>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</si>
  <si>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</si>
  <si>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</si>
  <si>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</si>
  <si>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</si>
  <si>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</si>
  <si>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</si>
  <si>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</si>
  <si>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</si>
  <si>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</si>
  <si>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</si>
  <si>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</si>
  <si>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</si>
  <si>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</si>
  <si>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</si>
  <si>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</si>
  <si>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</si>
  <si>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</si>
  <si>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</si>
  <si>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</si>
  <si>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</si>
  <si>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</si>
  <si>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</si>
  <si>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</si>
  <si>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</si>
  <si>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</si>
  <si>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</si>
  <si>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</si>
  <si>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</si>
  <si>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</si>
  <si>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</si>
  <si>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</si>
  <si>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</si>
  <si>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</si>
  <si>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</si>
  <si>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</si>
  <si>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</si>
  <si>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</si>
  <si>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</si>
  <si>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</si>
  <si>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</si>
  <si>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</si>
  <si>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</si>
  <si>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</si>
  <si>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</si>
  <si>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</si>
  <si>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</si>
  <si>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</si>
  <si>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</si>
  <si>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</si>
  <si>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</si>
  <si>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</si>
  <si>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</si>
  <si>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</si>
  <si>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</si>
  <si>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</si>
  <si>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</si>
  <si>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</si>
  <si>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</si>
  <si>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</si>
  <si>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</si>
  <si>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</si>
  <si>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</si>
  <si>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</si>
  <si>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</si>
  <si>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</si>
  <si>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</si>
  <si>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</si>
  <si>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</si>
  <si>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</si>
  <si>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</si>
  <si>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</si>
  <si>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</si>
  <si>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</si>
  <si>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</si>
  <si>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</si>
  <si>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</si>
  <si>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</si>
  <si>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</si>
  <si>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</si>
  <si>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</si>
  <si>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</si>
  <si>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</si>
  <si>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</si>
  <si>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</si>
  <si>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</si>
  <si>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</si>
  <si>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</si>
  <si>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</si>
  <si>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</si>
  <si>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</si>
  <si>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</si>
  <si>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</si>
  <si>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</si>
  <si>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</si>
  <si>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</si>
  <si>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</si>
  <si>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</si>
  <si>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</si>
  <si>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</si>
  <si>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</si>
  <si>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</si>
  <si>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</si>
  <si>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</si>
  <si>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</si>
  <si>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</si>
  <si>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</si>
  <si>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</si>
  <si>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</si>
  <si>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</si>
  <si>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</si>
  <si>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</si>
  <si>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</si>
  <si>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</si>
  <si>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</si>
  <si>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</si>
  <si>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</si>
  <si>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</si>
  <si>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</si>
  <si>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</si>
  <si>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</si>
  <si>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</si>
  <si>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</si>
  <si>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</si>
  <si>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</si>
  <si>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</si>
  <si>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</si>
  <si>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</si>
  <si>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</si>
  <si>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</si>
  <si>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</si>
  <si>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</si>
  <si>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</si>
  <si>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</si>
  <si>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</si>
  <si>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</si>
  <si>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</si>
  <si>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</si>
  <si>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</si>
  <si>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</si>
  <si>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</si>
  <si>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</si>
  <si>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</si>
  <si>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</si>
  <si>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</si>
  <si>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</si>
  <si>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</si>
  <si>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</si>
  <si>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</si>
  <si>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</si>
  <si>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</si>
  <si>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</si>
  <si>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</si>
  <si>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</si>
  <si>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</si>
  <si>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</si>
  <si>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</si>
  <si>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</si>
  <si>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</si>
  <si>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</si>
  <si>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</si>
  <si>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</si>
  <si>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</si>
  <si>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</si>
  <si>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</si>
  <si>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</si>
  <si>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</si>
  <si>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</si>
  <si>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</si>
  <si>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</si>
  <si>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</si>
  <si>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</si>
  <si>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</si>
  <si>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</si>
  <si>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</si>
  <si>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</si>
  <si>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</si>
  <si>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</si>
  <si>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</si>
  <si>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</si>
  <si>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</si>
  <si>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</si>
  <si>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</si>
  <si>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</si>
  <si>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</si>
  <si>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</si>
  <si>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</si>
  <si>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</si>
  <si>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</si>
  <si>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</si>
  <si>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</si>
  <si>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</si>
  <si>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</si>
  <si>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</si>
  <si>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</si>
  <si>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</si>
  <si>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</si>
  <si>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</si>
  <si>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</si>
  <si>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</si>
  <si>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</si>
  <si>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</si>
  <si>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</si>
  <si>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</si>
  <si>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</si>
  <si>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</si>
  <si>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</si>
  <si>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</si>
  <si>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</si>
  <si>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</si>
  <si>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</si>
  <si>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</si>
  <si>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</si>
  <si>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</si>
  <si>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</si>
  <si>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</si>
  <si>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</si>
  <si>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</si>
  <si>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</si>
  <si>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</si>
  <si>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</si>
  <si>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</si>
  <si>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</si>
  <si>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</si>
  <si>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</si>
  <si>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</si>
  <si>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</si>
  <si>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</si>
  <si>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</si>
  <si>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</si>
  <si>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</si>
  <si>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</si>
  <si>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</si>
  <si>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</si>
  <si>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</si>
  <si>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</si>
  <si>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</si>
  <si>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</si>
  <si>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</si>
  <si>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</si>
  <si>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</si>
  <si>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</si>
  <si>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</si>
  <si>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</si>
  <si>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</si>
  <si>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</si>
  <si>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</si>
  <si>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</si>
  <si>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</si>
  <si>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</si>
  <si>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</si>
  <si>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</si>
  <si>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</si>
  <si>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</si>
  <si>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</si>
  <si>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</si>
  <si>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</si>
  <si>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</si>
  <si>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</si>
  <si>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</si>
  <si>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</si>
  <si>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</si>
  <si>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</si>
  <si>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</si>
  <si>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</si>
  <si>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</si>
  <si>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</si>
  <si>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</si>
  <si>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</si>
  <si>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</si>
  <si>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</si>
  <si>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</si>
  <si>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</si>
  <si>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</si>
  <si>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</si>
  <si>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</si>
  <si>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</si>
  <si>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</si>
  <si>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</si>
  <si>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</si>
  <si>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</si>
  <si>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</si>
  <si>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</si>
  <si>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</si>
  <si>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</si>
  <si>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</si>
  <si>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</si>
  <si>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</si>
  <si>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</si>
  <si>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</si>
  <si>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</si>
  <si>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</si>
  <si>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</si>
  <si>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</si>
  <si>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</si>
  <si>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</si>
  <si>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</si>
  <si>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</si>
  <si>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</si>
  <si>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</si>
  <si>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</si>
  <si>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</si>
  <si>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</si>
  <si>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</si>
  <si>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</si>
  <si>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</si>
  <si>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</si>
  <si>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</si>
  <si>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</si>
  <si>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</si>
  <si>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</si>
  <si>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</si>
  <si>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</si>
  <si>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</si>
  <si>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</si>
  <si>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</si>
  <si>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</si>
  <si>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</si>
  <si>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</si>
  <si>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</si>
  <si>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</si>
  <si>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</si>
  <si>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</si>
  <si>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</si>
  <si>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</si>
  <si>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</si>
  <si>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</si>
  <si>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</si>
  <si>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</si>
  <si>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</si>
  <si>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</si>
  <si>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</si>
  <si>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</si>
  <si>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</si>
  <si>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</si>
  <si>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</si>
  <si>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</si>
  <si>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</si>
  <si>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</si>
  <si>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</si>
  <si>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</si>
  <si>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</si>
  <si>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</si>
  <si>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</si>
  <si>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</si>
  <si>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</si>
  <si>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</si>
  <si>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</si>
  <si>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</si>
  <si>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</si>
  <si>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</si>
  <si>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</si>
  <si>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</si>
  <si>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</si>
  <si>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</si>
  <si>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</si>
  <si>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</si>
  <si>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</si>
  <si>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</si>
  <si>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</si>
  <si>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</si>
  <si>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</si>
  <si>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</si>
  <si>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</si>
  <si>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</si>
  <si>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</si>
  <si>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</si>
  <si>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</si>
  <si>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</si>
  <si>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</si>
  <si>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</si>
  <si>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</si>
  <si>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</si>
  <si>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</si>
  <si>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</si>
  <si>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</si>
  <si>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</si>
  <si>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</si>
  <si>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</si>
  <si>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</si>
  <si>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</si>
  <si>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</si>
  <si>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</si>
  <si>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</si>
  <si>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</si>
  <si>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</si>
  <si>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</si>
  <si>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</si>
  <si>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</si>
  <si>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</si>
  <si>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</si>
  <si>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</si>
  <si>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</si>
  <si>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</si>
  <si>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</si>
  <si>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</si>
  <si>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</si>
  <si>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</si>
  <si>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</si>
  <si>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</si>
  <si>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</si>
  <si>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</si>
  <si>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</si>
  <si>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</si>
  <si>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</si>
  <si>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</si>
  <si>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</si>
  <si>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</si>
  <si>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</si>
  <si>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</si>
  <si>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</si>
  <si>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</si>
  <si>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</si>
  <si>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</si>
  <si>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</si>
  <si>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</si>
  <si>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</si>
  <si>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</si>
  <si>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</si>
  <si>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</si>
  <si>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</si>
  <si>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</si>
  <si>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</si>
  <si>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</si>
  <si>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</si>
  <si>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</si>
  <si>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</si>
  <si>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</si>
  <si>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</si>
  <si>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</si>
  <si>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</si>
  <si>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</si>
  <si>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</si>
  <si>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</si>
  <si>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</si>
  <si>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</si>
  <si>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</si>
  <si>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</si>
  <si>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</si>
  <si>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</si>
  <si>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</si>
  <si>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</si>
  <si>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</si>
  <si>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</si>
  <si>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</si>
  <si>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</si>
  <si>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</si>
  <si>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</si>
  <si>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</si>
  <si>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</si>
  <si>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</si>
  <si>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</si>
  <si>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</si>
  <si>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</si>
  <si>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</si>
  <si>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</si>
  <si>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</si>
  <si>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</si>
  <si>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</si>
  <si>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</si>
  <si>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</si>
  <si>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</si>
  <si>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</si>
  <si>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</si>
  <si>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</si>
  <si>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</si>
  <si>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</si>
  <si>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</si>
  <si>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</si>
  <si>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</si>
  <si>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</si>
  <si>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</si>
  <si>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</si>
  <si>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</si>
  <si>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</si>
  <si>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</si>
  <si>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</si>
  <si>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</si>
  <si>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</si>
  <si>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</si>
  <si>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</si>
  <si>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</si>
  <si>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</si>
  <si>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</si>
  <si>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</si>
  <si>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</si>
  <si>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</si>
  <si>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</si>
  <si>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</si>
  <si>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</si>
  <si>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</si>
  <si>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</si>
  <si>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</si>
  <si>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</si>
  <si>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</si>
  <si>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</si>
  <si>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</si>
  <si>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</si>
  <si>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</si>
  <si>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</si>
  <si>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</si>
  <si>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</si>
  <si>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</si>
  <si>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</si>
  <si>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</si>
  <si>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</si>
  <si>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</si>
  <si>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</si>
  <si>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</si>
  <si>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</si>
  <si>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</si>
  <si>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</si>
  <si>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</si>
  <si>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</si>
  <si>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</si>
  <si>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</si>
  <si>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</si>
  <si>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</si>
  <si>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</si>
  <si>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</si>
  <si>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</si>
  <si>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</si>
  <si>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</si>
  <si>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</si>
  <si>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</si>
  <si>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</si>
  <si>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</si>
  <si>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</si>
  <si>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</si>
  <si>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</si>
  <si>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</si>
  <si>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</si>
  <si>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</si>
  <si>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</si>
  <si>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</si>
  <si>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</si>
  <si>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</si>
  <si>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</si>
  <si>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</si>
  <si>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</si>
  <si>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</si>
  <si>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</si>
  <si>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</si>
  <si>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</si>
  <si>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</si>
  <si>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</si>
  <si>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</si>
  <si>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</si>
  <si>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</si>
  <si>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</si>
  <si>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</si>
  <si>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</si>
  <si>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</si>
  <si>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</si>
  <si>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</si>
  <si>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</si>
  <si>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</si>
  <si>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</si>
  <si>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</si>
  <si>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</si>
  <si>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</si>
  <si>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</si>
  <si>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</si>
  <si>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</si>
  <si>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</si>
  <si>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</si>
  <si>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</si>
  <si>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</si>
  <si>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</si>
  <si>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</si>
  <si>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</si>
  <si>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</si>
  <si>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</si>
  <si>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</si>
  <si>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</si>
  <si>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</si>
  <si>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</si>
  <si>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</si>
  <si>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</si>
  <si>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</si>
  <si>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</si>
  <si>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</si>
  <si>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</si>
  <si>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</si>
  <si>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</si>
  <si>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</si>
  <si>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</si>
  <si>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</si>
  <si>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</si>
  <si>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</si>
  <si>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</si>
  <si>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</si>
  <si>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</si>
  <si>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</si>
  <si>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</si>
  <si>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</si>
  <si>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</si>
  <si>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</si>
  <si>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</si>
  <si>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</si>
  <si>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</si>
  <si>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</si>
  <si>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</si>
  <si>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</si>
  <si>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</si>
  <si>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</si>
  <si>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</si>
  <si>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</si>
  <si>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</si>
  <si>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</si>
  <si>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</si>
  <si>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</si>
  <si>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</si>
  <si>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</si>
  <si>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</si>
  <si>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</si>
  <si>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</si>
  <si>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</si>
  <si>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</si>
  <si>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</si>
  <si>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</si>
  <si>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</si>
  <si>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</si>
  <si>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</si>
  <si>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</si>
  <si>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</si>
  <si>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</si>
  <si>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</si>
  <si>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</si>
  <si>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</si>
  <si>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</si>
  <si>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</si>
  <si>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</si>
  <si>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</si>
  <si>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</si>
  <si>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</si>
  <si>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</si>
  <si>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</si>
  <si>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</si>
  <si>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</si>
  <si>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</si>
  <si>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</si>
  <si>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</si>
  <si>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</si>
  <si>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</si>
  <si>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</si>
  <si>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</si>
  <si>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</si>
  <si>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</si>
  <si>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</si>
  <si>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</si>
  <si>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</si>
  <si>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</si>
  <si>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</si>
  <si>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</si>
  <si>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</si>
  <si>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</si>
  <si>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</si>
  <si>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</si>
  <si>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</si>
  <si>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</si>
  <si>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</si>
  <si>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</si>
  <si>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</si>
  <si>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</si>
  <si>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</si>
  <si>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</si>
  <si>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</si>
  <si>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</si>
  <si>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</si>
  <si>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</si>
  <si>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</si>
  <si>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</si>
  <si>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</si>
  <si>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</si>
  <si>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</si>
  <si>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</si>
  <si>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</si>
  <si>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</si>
  <si>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</si>
  <si>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</si>
  <si>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</si>
  <si>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</si>
  <si>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</si>
  <si>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</si>
  <si>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</si>
  <si>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</si>
  <si>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</si>
  <si>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</si>
  <si>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</si>
  <si>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</si>
  <si>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</si>
  <si>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</si>
  <si>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</si>
  <si>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</si>
  <si>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</si>
  <si>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</si>
  <si>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</si>
  <si>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</si>
  <si>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</si>
  <si>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</si>
  <si>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</si>
  <si>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</si>
  <si>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</si>
  <si>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</si>
  <si>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</si>
  <si>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</si>
  <si>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</si>
  <si>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</si>
  <si>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</si>
  <si>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</si>
  <si>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</si>
  <si>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</si>
  <si>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</si>
  <si>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</si>
  <si>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</si>
  <si>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</si>
  <si>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</si>
  <si>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</si>
  <si>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</si>
  <si>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</si>
  <si>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</si>
  <si>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</si>
  <si>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</si>
  <si>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</si>
  <si>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</si>
  <si>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</si>
  <si>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</si>
  <si>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</si>
  <si>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</si>
  <si>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</si>
  <si>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</si>
  <si>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</si>
  <si>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</si>
  <si>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</si>
  <si>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</si>
  <si>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</si>
  <si>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</si>
  <si>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</si>
  <si>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</si>
  <si>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</si>
  <si>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</si>
  <si>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</si>
  <si>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</si>
  <si>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</si>
  <si>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</si>
  <si>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</si>
  <si>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</si>
  <si>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</si>
  <si>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</si>
  <si>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</si>
  <si>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</si>
  <si>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</si>
  <si>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</si>
  <si>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</si>
  <si>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</si>
  <si>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</si>
  <si>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</si>
  <si>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</si>
  <si>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</si>
  <si>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</si>
  <si>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</si>
  <si>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</si>
  <si>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</si>
  <si>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</si>
  <si>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</si>
  <si>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</si>
  <si>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</si>
  <si>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</si>
  <si>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</si>
  <si>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</si>
  <si>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</si>
  <si>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</si>
  <si>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</si>
  <si>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</si>
  <si>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</si>
  <si>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</si>
  <si>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</si>
  <si>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</si>
  <si>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</si>
  <si>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</si>
  <si>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</si>
  <si>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</si>
  <si>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</si>
  <si>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</si>
  <si>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</si>
  <si>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</si>
  <si>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</si>
  <si>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</si>
  <si>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</si>
  <si>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</si>
  <si>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</si>
  <si>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</si>
  <si>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</si>
  <si>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</si>
  <si>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</si>
  <si>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</si>
  <si>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</si>
  <si>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</si>
  <si>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</si>
  <si>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</si>
  <si>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</si>
  <si>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</si>
  <si>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</si>
  <si>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</si>
  <si>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</si>
  <si>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</si>
  <si>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</si>
  <si>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</si>
  <si>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</si>
  <si>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</si>
  <si>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</si>
  <si>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</si>
  <si>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</si>
  <si>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</si>
  <si>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</si>
  <si>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</si>
  <si>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</si>
  <si>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</si>
  <si>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</si>
  <si>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</si>
  <si>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</si>
  <si>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</si>
  <si>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</si>
  <si>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</si>
  <si>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</si>
  <si>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</si>
  <si>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</si>
  <si>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</si>
  <si>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</si>
  <si>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</si>
  <si>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</si>
  <si>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</si>
  <si>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</si>
  <si>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</si>
  <si>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</si>
  <si>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</si>
  <si>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</si>
  <si>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</si>
  <si>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</si>
  <si>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</si>
  <si>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</si>
  <si>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</si>
  <si>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</si>
  <si>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</si>
  <si>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</si>
  <si>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</si>
  <si>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</si>
  <si>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</si>
  <si>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</si>
  <si>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</si>
  <si>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</si>
  <si>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</si>
  <si>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</si>
  <si>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</si>
  <si>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</si>
  <si>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</si>
  <si>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</si>
  <si>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</si>
  <si>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</si>
  <si>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</si>
  <si>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</si>
  <si>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</si>
  <si>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</si>
  <si>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</si>
  <si>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</si>
  <si>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</si>
  <si>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</si>
  <si>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</si>
  <si>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</si>
  <si>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</si>
  <si>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</si>
  <si>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</si>
  <si>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</si>
  <si>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</si>
  <si>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</si>
  <si>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</si>
  <si>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</si>
  <si>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</si>
  <si>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</si>
  <si>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</si>
  <si>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</si>
  <si>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</si>
  <si>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</si>
  <si>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</si>
  <si>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</si>
  <si>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</si>
  <si>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</si>
  <si>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</si>
  <si>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</si>
  <si>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</si>
  <si>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</si>
  <si>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</si>
  <si>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</si>
  <si>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</si>
  <si>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</si>
  <si>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</si>
  <si>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</si>
  <si>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</si>
  <si>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</si>
  <si>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</si>
  <si>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</si>
  <si>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</si>
  <si>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</si>
  <si>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</si>
  <si>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</si>
  <si>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</si>
  <si>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</si>
  <si>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</si>
  <si>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</si>
  <si>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</si>
  <si>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</si>
  <si>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</si>
  <si>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</si>
  <si>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</si>
  <si>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</si>
  <si>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</si>
  <si>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</si>
  <si>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</si>
  <si>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</si>
  <si>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</si>
  <si>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</si>
  <si>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</si>
  <si>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</si>
  <si>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</si>
  <si>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</si>
  <si>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</si>
  <si>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</si>
  <si>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</si>
  <si>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</si>
  <si>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</si>
  <si>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</si>
  <si>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</si>
  <si>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</si>
  <si>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</si>
  <si>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</si>
  <si>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</si>
  <si>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</si>
  <si>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</si>
  <si>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</si>
  <si>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</si>
  <si>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</si>
  <si>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</si>
  <si>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</si>
  <si>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</si>
  <si>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</si>
  <si>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</si>
  <si>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</si>
  <si>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</si>
  <si>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</si>
  <si>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</si>
  <si>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</si>
  <si>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</si>
  <si>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</si>
  <si>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</si>
  <si>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</si>
  <si>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</si>
  <si>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</si>
  <si>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</si>
  <si>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</si>
  <si>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</si>
  <si>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</si>
  <si>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</si>
  <si>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</si>
  <si>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</si>
  <si>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</si>
  <si>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</si>
  <si>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</si>
  <si>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</si>
  <si>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</si>
  <si>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</si>
  <si>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</si>
  <si>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</si>
  <si>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</si>
  <si>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</si>
  <si>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</si>
  <si>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</si>
  <si>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</si>
  <si>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</si>
  <si>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</si>
  <si>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</si>
  <si>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</si>
  <si>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</si>
  <si>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</si>
  <si>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</si>
  <si>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</si>
  <si>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</si>
  <si>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</si>
  <si>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</si>
  <si>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</si>
  <si>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</si>
  <si>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</si>
  <si>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</si>
  <si>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</si>
  <si>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</si>
  <si>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</si>
  <si>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</si>
  <si>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</si>
  <si>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</si>
  <si>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</si>
  <si>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</si>
  <si>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</si>
  <si>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</si>
  <si>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</si>
  <si>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</si>
  <si>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</si>
  <si>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</si>
  <si>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</si>
  <si>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</si>
  <si>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</si>
  <si>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</si>
  <si>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</si>
  <si>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</si>
  <si>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</si>
  <si>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</si>
  <si>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</si>
  <si>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</si>
  <si>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</si>
  <si>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</si>
  <si>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</si>
  <si>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</si>
  <si>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</si>
  <si>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</si>
  <si>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</si>
  <si>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</si>
  <si>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</si>
  <si>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</si>
  <si>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</si>
  <si>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</si>
  <si>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</si>
  <si>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</si>
  <si>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</si>
  <si>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</si>
  <si>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</si>
  <si>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</si>
  <si>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</si>
  <si>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</si>
  <si>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</si>
  <si>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</si>
  <si>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</si>
  <si>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</si>
  <si>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</si>
  <si>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</si>
  <si>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</si>
  <si>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</si>
  <si>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</si>
  <si>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</si>
  <si>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</si>
  <si>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</si>
  <si>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</si>
  <si>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</si>
  <si>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</si>
  <si>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</si>
  <si>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</si>
  <si>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</si>
  <si>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</si>
  <si>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</si>
  <si>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</si>
  <si>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</si>
  <si>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</si>
  <si>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</si>
  <si>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</si>
  <si>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</si>
  <si>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</si>
  <si>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</si>
  <si>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</si>
  <si>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</si>
  <si>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</si>
  <si>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</si>
  <si>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</si>
  <si>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</si>
  <si>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</si>
  <si>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</si>
  <si>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</si>
  <si>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</si>
  <si>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</si>
  <si>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</si>
  <si>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</si>
  <si>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</si>
  <si>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</si>
  <si>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</si>
  <si>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</si>
  <si>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</si>
  <si>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</si>
  <si>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</si>
  <si>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</si>
  <si>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</si>
  <si>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</si>
  <si>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</si>
  <si>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</si>
  <si>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</si>
  <si>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</si>
  <si>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</si>
  <si>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</si>
  <si>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</si>
  <si>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</si>
  <si>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</si>
  <si>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</si>
  <si>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</si>
  <si>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</si>
  <si>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</si>
  <si>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</si>
  <si>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</si>
  <si>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</si>
  <si>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</si>
  <si>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</si>
  <si>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</si>
  <si>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</si>
  <si>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</si>
  <si>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</si>
  <si>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</si>
  <si>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</si>
  <si>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</si>
  <si>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</si>
  <si>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</si>
  <si>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</si>
  <si>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</si>
  <si>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</si>
  <si>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</si>
  <si>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</si>
  <si>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</si>
  <si>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</si>
  <si>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</si>
  <si>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</si>
  <si>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</si>
  <si>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</si>
  <si>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</si>
  <si>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</si>
  <si>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</si>
  <si>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</si>
  <si>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</si>
  <si>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</si>
  <si>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</si>
  <si>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</si>
  <si>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</si>
  <si>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</si>
  <si>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</si>
  <si>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</si>
  <si>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</si>
  <si>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</si>
  <si>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</si>
  <si>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</si>
  <si>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</si>
  <si>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</si>
  <si>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</si>
  <si>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</si>
  <si>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</si>
  <si>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</si>
  <si>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</si>
  <si>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</si>
  <si>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</si>
  <si>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</si>
  <si>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</si>
  <si>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</si>
  <si>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</si>
  <si>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</si>
  <si>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</si>
  <si>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</si>
  <si>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</si>
  <si>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</si>
  <si>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</si>
  <si>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</si>
  <si>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</si>
  <si>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</si>
  <si>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</si>
  <si>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</si>
  <si>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</si>
  <si>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</si>
  <si>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</si>
  <si>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</si>
  <si>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</si>
  <si>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</si>
  <si>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</si>
  <si>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</si>
  <si>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</si>
  <si>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</si>
  <si>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</si>
  <si>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</si>
  <si>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</si>
  <si>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</si>
  <si>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</si>
  <si>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</si>
  <si>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</si>
  <si>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</si>
  <si>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</si>
  <si>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</si>
  <si>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</si>
  <si>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</si>
  <si>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</si>
  <si>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</si>
  <si>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</si>
  <si>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</si>
  <si>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</si>
  <si>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</si>
  <si>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</si>
  <si>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</si>
  <si>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</si>
  <si>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</si>
  <si>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</si>
  <si>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</si>
  <si>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</si>
  <si>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</si>
  <si>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</si>
  <si>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</si>
  <si>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</si>
  <si>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</si>
  <si>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</si>
  <si>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</si>
  <si>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</si>
  <si>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</si>
  <si>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</si>
  <si>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</si>
  <si>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</si>
  <si>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</si>
  <si>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</si>
  <si>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</si>
  <si>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</si>
  <si>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</si>
  <si>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</si>
  <si>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</si>
  <si>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</si>
  <si>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</si>
  <si>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</si>
  <si>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</si>
  <si>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</si>
  <si>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</si>
  <si>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</si>
  <si>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</si>
  <si>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</si>
  <si>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</si>
  <si>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</si>
  <si>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</si>
  <si>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</si>
  <si>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</si>
  <si>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</si>
  <si>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</si>
  <si>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</si>
  <si>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</si>
  <si>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</si>
  <si>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</si>
  <si>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</si>
  <si>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</si>
  <si>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</si>
  <si>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</si>
  <si>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</si>
  <si>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</si>
  <si>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</si>
  <si>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</si>
  <si>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</si>
  <si>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</si>
  <si>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</si>
  <si>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</si>
  <si>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</si>
  <si>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</si>
  <si>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</si>
  <si>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</si>
  <si>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</si>
  <si>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</si>
  <si>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</si>
  <si>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</si>
  <si>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</si>
  <si>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</si>
  <si>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</si>
  <si>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</si>
  <si>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</si>
  <si>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</si>
  <si>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</si>
  <si>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</si>
  <si>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</si>
  <si>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</si>
  <si>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</si>
  <si>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</si>
  <si>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</si>
  <si>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</si>
  <si>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</si>
  <si>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</si>
  <si>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</si>
  <si>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</si>
  <si>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</si>
  <si>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</si>
  <si>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</si>
  <si>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</si>
  <si>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</si>
  <si>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</si>
  <si>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</si>
  <si>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</si>
  <si>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</si>
  <si>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</si>
  <si>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</si>
  <si>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</si>
  <si>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</si>
  <si>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</si>
  <si>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</si>
  <si>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</si>
  <si>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</si>
  <si>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</si>
  <si>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</si>
  <si>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</si>
  <si>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</si>
  <si>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</si>
  <si>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</si>
  <si>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</si>
  <si>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</si>
  <si>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</si>
  <si>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</si>
  <si>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</si>
  <si>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</si>
  <si>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</si>
  <si>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</si>
  <si>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</si>
  <si>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</si>
  <si>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</si>
  <si>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</si>
  <si>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</si>
  <si>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</si>
  <si>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</si>
  <si>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</si>
  <si>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</si>
  <si>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</si>
  <si>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</si>
  <si>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</si>
  <si>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</si>
  <si>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</si>
  <si>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</si>
  <si>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</si>
  <si>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</si>
  <si>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</si>
  <si>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</si>
  <si>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</si>
  <si>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</si>
  <si>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</si>
  <si>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</si>
  <si>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</si>
  <si>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</si>
  <si>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</si>
  <si>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</si>
  <si>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</si>
  <si>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</si>
  <si>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</si>
  <si>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</si>
  <si>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</si>
  <si>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</si>
  <si>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</si>
  <si>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</si>
  <si>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</si>
  <si>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</si>
  <si>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</si>
  <si>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</si>
  <si>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</si>
  <si>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</si>
  <si>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</si>
  <si>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</si>
  <si>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</si>
  <si>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</si>
  <si>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</si>
  <si>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</si>
  <si>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</si>
  <si>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</si>
  <si>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</si>
  <si>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</si>
  <si>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</si>
  <si>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</si>
  <si>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</si>
  <si>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</si>
  <si>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</si>
  <si>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</si>
  <si>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</si>
  <si>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</si>
  <si>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</si>
  <si>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</si>
  <si>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</si>
  <si>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</si>
  <si>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</si>
  <si>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</si>
  <si>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</si>
  <si>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</si>
  <si>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</si>
  <si>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</si>
  <si>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</si>
  <si>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</si>
  <si>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</si>
  <si>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</si>
  <si>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</si>
  <si>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</si>
  <si>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</si>
  <si>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</si>
  <si>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</si>
  <si>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</si>
  <si>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</si>
  <si>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</si>
  <si>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</si>
  <si>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</si>
  <si>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</si>
  <si>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</si>
  <si>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</si>
  <si>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</si>
  <si>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</si>
  <si>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</si>
  <si>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</si>
  <si>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</si>
  <si>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</si>
  <si>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</si>
  <si>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</si>
  <si>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</si>
  <si>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</si>
  <si>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</si>
  <si>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</si>
  <si>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</si>
  <si>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</si>
  <si>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</si>
  <si>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</si>
  <si>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</si>
  <si>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</si>
  <si>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</si>
  <si>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</si>
  <si>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</si>
  <si>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</si>
  <si>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</si>
  <si>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</si>
  <si>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</si>
  <si>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</si>
  <si>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</si>
  <si>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</si>
  <si>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</si>
  <si>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</si>
  <si>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</si>
  <si>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</si>
  <si>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</si>
  <si>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</si>
  <si>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</si>
  <si>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</si>
  <si>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</si>
  <si>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</si>
  <si>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</si>
  <si>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</si>
  <si>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</si>
  <si>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</si>
  <si>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</si>
  <si>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</si>
  <si>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</si>
  <si>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</si>
  <si>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</si>
  <si>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</si>
  <si>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</si>
  <si>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</si>
  <si>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</si>
  <si>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</si>
  <si>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</si>
  <si>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</si>
  <si>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</si>
  <si>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</si>
  <si>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</si>
  <si>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</si>
  <si>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</si>
  <si>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</si>
  <si>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</si>
  <si>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</si>
  <si>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</si>
  <si>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</si>
  <si>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</si>
  <si>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</si>
  <si>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</si>
  <si>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</si>
  <si>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</si>
  <si>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</si>
  <si>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</si>
  <si>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</si>
  <si>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</si>
  <si>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</si>
  <si>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</si>
  <si>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</si>
  <si>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</si>
  <si>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</si>
  <si>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</si>
  <si>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</si>
  <si>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</si>
  <si>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</si>
  <si>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</si>
  <si>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</si>
  <si>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</si>
  <si>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</si>
  <si>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</si>
  <si>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</si>
  <si>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</si>
  <si>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</si>
  <si>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</si>
  <si>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</si>
  <si>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</si>
  <si>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</si>
  <si>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</si>
  <si>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</si>
  <si>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</si>
  <si>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</si>
  <si>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</si>
  <si>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</si>
  <si>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</si>
  <si>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</si>
  <si>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</si>
  <si>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</si>
  <si>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</si>
  <si>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</si>
  <si>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</si>
  <si>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</si>
  <si>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</si>
  <si>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</si>
  <si>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</si>
  <si>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</si>
  <si>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</si>
  <si>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</si>
  <si>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</si>
  <si>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</si>
  <si>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</si>
  <si>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</si>
  <si>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</si>
  <si>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</si>
  <si>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</si>
  <si>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</si>
  <si>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</si>
  <si>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</si>
  <si>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</si>
  <si>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</si>
  <si>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</si>
  <si>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</si>
  <si>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</si>
  <si>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</si>
  <si>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</si>
  <si>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</si>
  <si>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</si>
  <si>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</si>
  <si>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</si>
  <si>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</si>
  <si>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</si>
  <si>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</si>
  <si>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</si>
  <si>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</si>
  <si>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</si>
  <si>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</si>
  <si>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</si>
  <si>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</si>
  <si>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</si>
  <si>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</si>
  <si>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</si>
  <si>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</si>
  <si>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</si>
  <si>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</si>
  <si>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</si>
  <si>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</si>
  <si>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</si>
  <si>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</si>
  <si>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</si>
  <si>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</si>
  <si>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</si>
  <si>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</si>
  <si>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</si>
  <si>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</si>
  <si>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</si>
  <si>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</si>
  <si>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</si>
  <si>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</si>
  <si>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</si>
  <si>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</si>
  <si>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</si>
  <si>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</si>
  <si>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</si>
  <si>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</si>
  <si>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</si>
  <si>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</si>
  <si>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</si>
  <si>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</si>
  <si>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</si>
  <si>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</si>
  <si>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</si>
  <si>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</si>
  <si>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</si>
  <si>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</si>
  <si>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</si>
  <si>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</si>
  <si>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</si>
  <si>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</si>
  <si>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</si>
  <si>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</si>
  <si>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</si>
  <si>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</si>
  <si>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</si>
  <si>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</si>
  <si>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</si>
  <si>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</si>
  <si>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</si>
  <si>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</si>
  <si>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</si>
  <si>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</si>
  <si>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</si>
  <si>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</si>
  <si>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</si>
  <si>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</si>
  <si>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</si>
  <si>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</si>
  <si>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</si>
  <si>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</si>
  <si>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</si>
  <si>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</si>
  <si>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</si>
  <si>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</si>
  <si>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</si>
  <si>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</si>
  <si>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</si>
  <si>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</si>
  <si>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</si>
  <si>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</si>
  <si>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</si>
  <si>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</si>
  <si>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</si>
  <si>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</si>
  <si>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</si>
  <si>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</si>
  <si>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</si>
  <si>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</si>
  <si>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</si>
  <si>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</si>
  <si>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</si>
  <si>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</si>
  <si>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</si>
  <si>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</si>
  <si>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</si>
  <si>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</si>
  <si>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</si>
  <si>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</si>
  <si>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</si>
  <si>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</si>
  <si>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</si>
  <si>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</si>
  <si>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</si>
  <si>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</si>
  <si>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</si>
  <si>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</si>
  <si>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</si>
  <si>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</si>
  <si>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</si>
  <si>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</si>
  <si>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</si>
  <si>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</si>
  <si>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</si>
  <si>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</si>
  <si>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</si>
  <si>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</si>
  <si>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</si>
  <si>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</si>
  <si>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</si>
  <si>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</si>
  <si>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</si>
  <si>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</si>
  <si>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</si>
  <si>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</si>
  <si>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</si>
  <si>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</si>
  <si>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</si>
  <si>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</si>
  <si>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</si>
  <si>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</si>
  <si>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</si>
  <si>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</si>
  <si>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</si>
  <si>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</si>
  <si>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</si>
  <si>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</si>
  <si>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</si>
  <si>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</si>
  <si>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</si>
  <si>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</si>
  <si>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</si>
  <si>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</si>
  <si>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</si>
  <si>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</si>
  <si>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</si>
  <si>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</si>
  <si>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</si>
  <si>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</si>
  <si>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</si>
  <si>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</si>
  <si>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</si>
  <si>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</si>
  <si>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</si>
  <si>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</si>
  <si>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</si>
  <si>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</si>
  <si>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</si>
  <si>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</si>
  <si>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</si>
  <si>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</si>
  <si>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</si>
  <si>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</si>
  <si>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</si>
  <si>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</si>
  <si>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</si>
  <si>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</si>
  <si>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</si>
  <si>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</si>
  <si>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</si>
  <si>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</si>
  <si>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</si>
  <si>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</si>
  <si>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</si>
  <si>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</si>
  <si>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</si>
  <si>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</si>
  <si>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</si>
  <si>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</si>
  <si>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</si>
  <si>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</si>
  <si>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</si>
  <si>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</si>
  <si>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</si>
  <si>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</si>
  <si>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</si>
  <si>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</si>
  <si>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</si>
  <si>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</si>
  <si>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</si>
  <si>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</si>
  <si>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</si>
  <si>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</si>
  <si>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</si>
  <si>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</si>
  <si>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</si>
  <si>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</si>
  <si>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</si>
  <si>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</si>
  <si>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</si>
  <si>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</si>
  <si>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</si>
  <si>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</si>
  <si>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</si>
  <si>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</si>
  <si>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</si>
  <si>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</si>
  <si>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</si>
  <si>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</si>
  <si>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</si>
  <si>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</si>
  <si>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</si>
  <si>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</si>
  <si>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</si>
  <si>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</si>
  <si>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</si>
  <si>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</si>
  <si>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</si>
  <si>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</si>
  <si>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</si>
  <si>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</si>
  <si>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</si>
  <si>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</si>
  <si>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</si>
  <si>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</si>
  <si>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</si>
  <si>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</si>
  <si>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</si>
  <si>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</si>
  <si>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</si>
  <si>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</si>
  <si>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</si>
  <si>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</si>
  <si>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</si>
  <si>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</si>
  <si>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</si>
  <si>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</si>
  <si>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</si>
  <si>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</si>
  <si>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</si>
  <si>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</si>
  <si>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</si>
  <si>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</si>
  <si>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</si>
  <si>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</si>
  <si>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</si>
  <si>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</si>
  <si>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</si>
  <si>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</si>
  <si>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</si>
  <si>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</si>
  <si>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</si>
  <si>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</si>
  <si>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</si>
  <si>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</si>
  <si>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</si>
  <si>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</si>
  <si>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</si>
  <si>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</si>
  <si>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</si>
  <si>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</si>
  <si>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</si>
  <si>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</si>
  <si>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</si>
  <si>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</si>
  <si>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</si>
  <si>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</si>
  <si>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</si>
  <si>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</si>
  <si>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</si>
  <si>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</si>
  <si>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</si>
  <si>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</si>
  <si>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</si>
  <si>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</si>
  <si>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</si>
  <si>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</si>
  <si>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</si>
  <si>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</si>
  <si>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</si>
  <si>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</si>
  <si>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</si>
  <si>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</si>
  <si>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</si>
  <si>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</si>
  <si>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</si>
  <si>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</si>
  <si>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</si>
  <si>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</si>
  <si>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</si>
  <si>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</si>
  <si>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</si>
  <si>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</si>
  <si>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</si>
  <si>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</si>
  <si>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</si>
  <si>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</si>
  <si>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</si>
  <si>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</si>
  <si>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</si>
  <si>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</si>
  <si>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</si>
  <si>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</si>
  <si>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</si>
  <si>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</si>
  <si>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</si>
  <si>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</si>
  <si>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</si>
  <si>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</si>
  <si>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</si>
  <si>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</si>
  <si>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</si>
  <si>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</si>
  <si>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</si>
  <si>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</si>
  <si>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</si>
  <si>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</si>
  <si>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</si>
  <si>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</si>
  <si>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</si>
  <si>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</si>
  <si>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</si>
  <si>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</si>
  <si>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</si>
  <si>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</si>
  <si>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</si>
  <si>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</si>
  <si>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</si>
  <si>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</si>
  <si>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</si>
  <si>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</si>
  <si>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</si>
  <si>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</si>
  <si>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</si>
  <si>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</si>
  <si>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</si>
  <si>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</si>
  <si>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</si>
  <si>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</si>
  <si>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</si>
  <si>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</si>
  <si>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</si>
  <si>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</si>
  <si>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</si>
  <si>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</si>
  <si>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</si>
  <si>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</si>
  <si>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</si>
  <si>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</si>
  <si>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</si>
  <si>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</si>
  <si>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</si>
  <si>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</si>
  <si>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</si>
  <si>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</si>
  <si>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</si>
  <si>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</si>
  <si>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</si>
  <si>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</si>
  <si>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</si>
  <si>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</si>
  <si>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</si>
  <si>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</si>
  <si>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</si>
  <si>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</si>
  <si>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</si>
  <si>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</si>
  <si>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</si>
  <si>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</si>
  <si>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</si>
  <si>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</si>
  <si>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</si>
  <si>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</si>
  <si>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</si>
  <si>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</si>
  <si>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</si>
  <si>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</si>
  <si>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</si>
  <si>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</si>
  <si>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</si>
  <si>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</si>
  <si>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</si>
  <si>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</si>
  <si>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</si>
  <si>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</si>
  <si>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</si>
  <si>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</si>
  <si>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</si>
  <si>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</si>
  <si>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</si>
  <si>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</si>
  <si>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</si>
  <si>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</si>
  <si>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</si>
  <si>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</si>
  <si>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</si>
  <si>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</si>
  <si>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</si>
  <si>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</si>
  <si>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</si>
  <si>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</si>
  <si>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</si>
  <si>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</si>
  <si>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</si>
  <si>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</si>
  <si>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</si>
  <si>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</si>
  <si>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</si>
  <si>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</si>
  <si>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</si>
  <si>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</si>
  <si>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</si>
  <si>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</si>
  <si>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</si>
  <si>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</si>
  <si>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</si>
  <si>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</si>
  <si>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</si>
  <si>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</si>
  <si>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</si>
  <si>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</si>
  <si>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</si>
  <si>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</si>
  <si>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</si>
  <si>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</si>
  <si>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</si>
  <si>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</si>
  <si>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</si>
  <si>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</si>
  <si>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</si>
  <si>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</si>
  <si>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</si>
  <si>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</si>
  <si>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</si>
  <si>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</si>
  <si>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</si>
  <si>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</si>
  <si>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</si>
  <si>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</si>
  <si>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</si>
  <si>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</si>
  <si>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</si>
  <si>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</si>
  <si>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</si>
  <si>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</si>
  <si>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</si>
  <si>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</si>
  <si>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</si>
  <si>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</si>
  <si>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</si>
  <si>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</si>
  <si>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</si>
  <si>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</si>
  <si>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</si>
  <si>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</si>
  <si>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</si>
  <si>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</si>
  <si>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</si>
  <si>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</si>
  <si>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</si>
  <si>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</si>
  <si>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</si>
  <si>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</si>
  <si>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</si>
  <si>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</si>
  <si>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</si>
  <si>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</si>
  <si>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</si>
  <si>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</si>
  <si>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</si>
  <si>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</si>
  <si>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</si>
  <si>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</si>
  <si>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</si>
  <si>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</si>
  <si>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</si>
  <si>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</si>
  <si>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</si>
  <si>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</si>
  <si>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</si>
  <si>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</si>
  <si>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</si>
  <si>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</si>
  <si>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</si>
  <si>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</si>
  <si>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</si>
  <si>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</si>
  <si>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</si>
  <si>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</si>
  <si>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</si>
  <si>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</si>
  <si>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</si>
  <si>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</si>
  <si>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</si>
  <si>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</si>
  <si>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</si>
  <si>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</si>
  <si>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</si>
  <si>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</si>
  <si>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</si>
  <si>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</si>
  <si>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</si>
  <si>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</si>
  <si>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</si>
  <si>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</si>
  <si>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</si>
  <si>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</si>
  <si>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</si>
  <si>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</si>
  <si>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</si>
  <si>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</si>
  <si>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</si>
  <si>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</si>
  <si>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</si>
  <si>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</si>
  <si>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</si>
  <si>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</si>
  <si>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</si>
  <si>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</si>
  <si>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</si>
  <si>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</si>
  <si>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</si>
  <si>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</si>
  <si>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</si>
  <si>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</si>
  <si>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</si>
  <si>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</si>
  <si>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</si>
  <si>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</si>
  <si>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</si>
  <si>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</si>
  <si>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</si>
  <si>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</si>
  <si>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</si>
  <si>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</si>
  <si>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</si>
  <si>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</si>
  <si>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</si>
  <si>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</si>
  <si>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</si>
  <si>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</si>
  <si>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</si>
  <si>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</si>
  <si>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</si>
  <si>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</si>
  <si>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</si>
  <si>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</si>
  <si>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</si>
  <si>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</si>
  <si>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</si>
  <si>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</si>
  <si>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</si>
  <si>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</si>
  <si>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</si>
  <si>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</si>
  <si>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</si>
  <si>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</si>
  <si>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</si>
  <si>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</si>
  <si>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</si>
  <si>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</si>
  <si>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</si>
  <si>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</si>
  <si>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</si>
  <si>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</si>
  <si>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</si>
  <si>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</si>
  <si>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</si>
  <si>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</si>
  <si>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</si>
  <si>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</si>
  <si>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</si>
  <si>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</si>
  <si>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</si>
  <si>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</si>
  <si>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</si>
  <si>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</si>
  <si>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</si>
  <si>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</si>
  <si>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</si>
  <si>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</si>
  <si>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</si>
  <si>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</si>
  <si>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</si>
  <si>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</si>
  <si>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</si>
  <si>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</si>
  <si>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</si>
  <si>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</si>
  <si>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</si>
  <si>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</si>
  <si>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</si>
  <si>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</si>
  <si>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</si>
  <si>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</si>
  <si>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</si>
  <si>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</si>
  <si>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</si>
  <si>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</si>
  <si>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</si>
  <si>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</si>
  <si>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</si>
  <si>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</si>
  <si>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</si>
  <si>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</si>
  <si>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</si>
  <si>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</si>
  <si>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</si>
  <si>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</si>
  <si>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</si>
  <si>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</si>
  <si>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</si>
  <si>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</si>
  <si>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</si>
  <si>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</si>
  <si>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</si>
  <si>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</si>
  <si>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</si>
  <si>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</si>
  <si>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</si>
  <si>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</si>
  <si>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</si>
  <si>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</si>
  <si>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</si>
  <si>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</si>
  <si>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</si>
  <si>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</si>
  <si>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</si>
  <si>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</si>
  <si>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</si>
  <si>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</si>
  <si>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</si>
  <si>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</si>
  <si>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</si>
  <si>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</si>
  <si>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</si>
  <si>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</si>
  <si>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</si>
  <si>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</si>
  <si>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</si>
  <si>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</si>
  <si>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</si>
  <si>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</si>
  <si>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</si>
  <si>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</si>
  <si>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</si>
  <si>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</si>
  <si>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</si>
  <si>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</si>
  <si>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</si>
  <si>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</si>
  <si>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</si>
  <si>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</si>
  <si>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</si>
  <si>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</si>
  <si>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</si>
  <si>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</si>
  <si>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</si>
  <si>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</si>
  <si>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</si>
  <si>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</si>
  <si>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</si>
  <si>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</si>
  <si>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</si>
  <si>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</si>
  <si>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</si>
  <si>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</si>
  <si>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</si>
  <si>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</si>
  <si>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</si>
  <si>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</si>
  <si>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</si>
  <si>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</si>
  <si>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</si>
  <si>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</si>
  <si>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</si>
  <si>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</si>
  <si>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</si>
  <si>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</si>
  <si>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</si>
  <si>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</si>
  <si>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</si>
  <si>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</si>
  <si>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</si>
  <si>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</si>
  <si>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</si>
  <si>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</si>
  <si>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</si>
  <si>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</si>
  <si>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</si>
  <si>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</si>
  <si>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</si>
  <si>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</si>
  <si>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</si>
  <si>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</si>
  <si>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</si>
  <si>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</si>
  <si>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</si>
  <si>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</si>
  <si>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</si>
  <si>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</si>
  <si>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</si>
  <si>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</si>
  <si>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</si>
  <si>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</si>
  <si>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</si>
  <si>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</si>
  <si>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</si>
  <si>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</si>
  <si>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</si>
  <si>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</si>
  <si>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</si>
  <si>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</si>
  <si>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</si>
  <si>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</si>
  <si>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</si>
  <si>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</si>
  <si>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</si>
  <si>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</si>
  <si>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</si>
  <si>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</si>
  <si>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</si>
  <si>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</si>
  <si>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</si>
  <si>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</si>
  <si>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</si>
  <si>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</si>
  <si>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</si>
  <si>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</si>
  <si>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</si>
  <si>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</si>
  <si>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</si>
  <si>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</si>
  <si>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</si>
  <si>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</si>
  <si>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</si>
  <si>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</si>
  <si>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</si>
  <si>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</si>
  <si>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</si>
  <si>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</si>
  <si>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</si>
  <si>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</si>
  <si>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</si>
  <si>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</si>
  <si>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</si>
  <si>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</si>
  <si>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</si>
  <si>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</si>
  <si>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</si>
  <si>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</si>
  <si>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</si>
  <si>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</si>
  <si>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</si>
  <si>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</si>
  <si>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</si>
  <si>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</si>
  <si>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</si>
  <si>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</si>
  <si>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</si>
  <si>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</si>
  <si>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</si>
  <si>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</si>
  <si>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</si>
  <si>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</si>
  <si>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</si>
  <si>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</si>
  <si>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</si>
  <si>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</si>
  <si>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</si>
  <si>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</si>
  <si>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</si>
  <si>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</si>
  <si>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</si>
  <si>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</si>
  <si>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</si>
  <si>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</si>
  <si>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</si>
  <si>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</si>
  <si>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</si>
  <si>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</si>
  <si>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</si>
  <si>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</si>
  <si>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</si>
  <si>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</si>
  <si>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</si>
  <si>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</si>
  <si>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</si>
  <si>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</si>
  <si>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</si>
  <si>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</si>
  <si>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</si>
  <si>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</si>
  <si>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</si>
  <si>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</si>
  <si>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</si>
  <si>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</si>
  <si>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</si>
  <si>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</si>
  <si>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</si>
  <si>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</si>
  <si>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</si>
  <si>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</si>
  <si>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</si>
  <si>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</si>
  <si>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</si>
  <si>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</si>
  <si>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</si>
  <si>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</si>
  <si>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</si>
  <si>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</si>
  <si>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</si>
  <si>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</si>
  <si>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</si>
  <si>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</si>
  <si>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</si>
  <si>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</si>
  <si>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</si>
  <si>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</si>
  <si>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</si>
  <si>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</si>
  <si>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</si>
  <si>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</si>
  <si>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</si>
  <si>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</si>
  <si>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</si>
  <si>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</si>
  <si>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</si>
  <si>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</si>
  <si>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</si>
  <si>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</si>
  <si>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</si>
  <si>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</si>
  <si>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</si>
  <si>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</si>
  <si>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</si>
  <si>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</si>
  <si>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</si>
  <si>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</si>
  <si>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</si>
  <si>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</si>
  <si>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</si>
  <si>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</si>
  <si>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</si>
  <si>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</si>
  <si>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</si>
  <si>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</si>
  <si>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</si>
  <si>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</si>
  <si>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</si>
  <si>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</si>
  <si>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</si>
  <si>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</si>
  <si>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</si>
  <si>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</si>
  <si>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</si>
  <si>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</si>
  <si>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</si>
  <si>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</si>
  <si>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</si>
  <si>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</si>
  <si>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</si>
  <si>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</si>
  <si>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</si>
  <si>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</si>
  <si>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</si>
  <si>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</si>
  <si>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</si>
  <si>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</si>
  <si>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</si>
  <si>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</si>
  <si>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</si>
  <si>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</si>
  <si>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</si>
  <si>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</si>
  <si>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</si>
  <si>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</si>
  <si>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</si>
  <si>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</si>
  <si>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</si>
  <si>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</si>
  <si>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</si>
  <si>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</si>
  <si>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</si>
  <si>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</si>
  <si>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</si>
  <si>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</si>
  <si>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</si>
  <si>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</si>
  <si>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</si>
  <si>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</si>
  <si>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</si>
  <si>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</si>
  <si>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</si>
  <si>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</si>
  <si>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</si>
  <si>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</si>
  <si>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</si>
  <si>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</si>
  <si>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</si>
  <si>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</si>
  <si>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</si>
  <si>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</si>
  <si>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</si>
  <si>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</si>
  <si>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</si>
  <si>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</si>
  <si>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</si>
  <si>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</si>
  <si>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</si>
  <si>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</si>
  <si>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</si>
  <si>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</si>
  <si>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</si>
  <si>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</si>
  <si>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</si>
  <si>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</si>
  <si>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</si>
  <si>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</si>
  <si>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</si>
  <si>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</si>
  <si>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</si>
  <si>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</si>
  <si>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</si>
  <si>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</si>
  <si>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</si>
  <si>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</si>
  <si>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</si>
  <si>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</si>
  <si>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</si>
  <si>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</si>
  <si>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</si>
  <si>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</si>
  <si>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</si>
  <si>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</si>
  <si>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</si>
  <si>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</si>
  <si>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</si>
  <si>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</si>
  <si>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</si>
  <si>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</si>
  <si>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</si>
  <si>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</si>
  <si>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</si>
  <si>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</si>
  <si>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</si>
  <si>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</si>
  <si>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</si>
  <si>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</si>
  <si>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</si>
  <si>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</si>
  <si>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</si>
  <si>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</si>
  <si>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</si>
  <si>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</si>
  <si>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</si>
  <si>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</si>
  <si>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</si>
  <si>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</si>
  <si>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</si>
  <si>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</si>
  <si>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</si>
  <si>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</si>
  <si>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</si>
  <si>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</si>
  <si>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</si>
  <si>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</si>
  <si>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</si>
  <si>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</si>
  <si>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</si>
  <si>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</si>
  <si>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</si>
  <si>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</si>
  <si>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</si>
  <si>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</si>
  <si>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</si>
  <si>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</si>
  <si>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</si>
  <si>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</si>
  <si>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</si>
  <si>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</si>
  <si>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</si>
  <si>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</si>
  <si>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</si>
  <si>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</si>
  <si>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</si>
  <si>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</si>
  <si>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</si>
  <si>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</si>
  <si>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</si>
  <si>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</si>
  <si>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</si>
  <si>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</si>
  <si>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</si>
  <si>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</si>
  <si>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</si>
  <si>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</si>
  <si>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</si>
  <si>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</si>
  <si>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</si>
  <si>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</si>
  <si>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</si>
  <si>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</si>
  <si>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</si>
  <si>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</si>
  <si>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</si>
  <si>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</si>
  <si>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</si>
  <si>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</si>
  <si>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</si>
  <si>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</si>
  <si>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</si>
  <si>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</si>
  <si>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</si>
  <si>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</si>
  <si>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</si>
  <si>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</si>
  <si>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</si>
  <si>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</si>
  <si>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</si>
  <si>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</si>
  <si>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</si>
  <si>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</si>
  <si>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</si>
  <si>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</si>
  <si>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</si>
  <si>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</si>
  <si>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</si>
  <si>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</si>
  <si>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</si>
  <si>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</si>
  <si>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</si>
  <si>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</si>
  <si>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</si>
  <si>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</si>
  <si>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</si>
  <si>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</si>
  <si>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</si>
  <si>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</si>
  <si>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</si>
  <si>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</si>
  <si>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</si>
  <si>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</si>
  <si>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</si>
  <si>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</si>
  <si>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</si>
  <si>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</si>
  <si>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</si>
  <si>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</si>
  <si>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</si>
  <si>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</si>
  <si>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</si>
  <si>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</si>
  <si>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</si>
  <si>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</si>
  <si>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</si>
  <si>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</si>
  <si>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</si>
  <si>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</si>
  <si>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</si>
  <si>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</si>
  <si>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</si>
  <si>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</si>
  <si>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</si>
  <si>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</si>
  <si>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</si>
  <si>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</si>
  <si>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</si>
  <si>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</si>
  <si>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</si>
  <si>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</si>
  <si>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</si>
  <si>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</si>
  <si>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</si>
  <si>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</si>
  <si>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</si>
  <si>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</si>
  <si>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</si>
  <si>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</si>
  <si>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</si>
  <si>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</si>
  <si>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</si>
  <si>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</si>
  <si>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</si>
  <si>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</si>
  <si>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</si>
  <si>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</si>
  <si>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</si>
  <si>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</si>
  <si>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</si>
  <si>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</si>
  <si>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</si>
  <si>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</si>
  <si>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</si>
  <si>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</si>
  <si>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</si>
  <si>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</si>
  <si>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</si>
  <si>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</si>
  <si>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</si>
  <si>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</si>
  <si>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</si>
  <si>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</si>
  <si>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</si>
  <si>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</si>
  <si>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</si>
  <si>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</si>
  <si>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</si>
  <si>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</si>
  <si>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</si>
  <si>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</si>
  <si>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</si>
  <si>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</si>
  <si>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</si>
  <si>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</si>
  <si>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</si>
  <si>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</si>
  <si>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</si>
  <si>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</si>
  <si>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</si>
  <si>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</si>
  <si>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</si>
  <si>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</si>
  <si>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</si>
  <si>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</si>
  <si>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</si>
  <si>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</si>
  <si>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</si>
  <si>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</si>
  <si>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</si>
  <si>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</si>
  <si>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</si>
  <si>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</si>
  <si>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</si>
  <si>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</si>
  <si>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</si>
  <si>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</si>
  <si>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</si>
  <si>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</si>
  <si>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</si>
  <si>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</si>
  <si>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</si>
  <si>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</si>
  <si>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</si>
  <si>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</si>
  <si>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</si>
  <si>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</si>
  <si>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</si>
  <si>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</si>
  <si>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</si>
  <si>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</si>
  <si>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</si>
  <si>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</si>
  <si>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</si>
  <si>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</si>
  <si>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</si>
  <si>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</si>
  <si>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</si>
  <si>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</si>
  <si>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</si>
  <si>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</si>
  <si>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</si>
  <si>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</si>
  <si>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</si>
  <si>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</si>
  <si>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</si>
  <si>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</si>
  <si>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</si>
  <si>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</si>
  <si>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</si>
  <si>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</si>
  <si>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</si>
  <si>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</si>
  <si>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</si>
  <si>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</si>
  <si>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</si>
  <si>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</si>
  <si>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</si>
  <si>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</si>
  <si>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</si>
  <si>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</si>
  <si>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</si>
  <si>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</si>
  <si>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</si>
  <si>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</si>
  <si>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</si>
  <si>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</si>
  <si>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</si>
  <si>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</si>
  <si>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</si>
  <si>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</si>
  <si>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</si>
  <si>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</si>
  <si>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</si>
  <si>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</si>
  <si>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</si>
  <si>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</si>
  <si>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</si>
  <si>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</si>
  <si>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</si>
  <si>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</si>
  <si>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</si>
  <si>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</si>
  <si>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</si>
  <si>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</si>
  <si>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</si>
  <si>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</si>
  <si>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</si>
  <si>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</si>
  <si>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</si>
  <si>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</si>
  <si>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</si>
  <si>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</si>
  <si>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</si>
  <si>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</si>
  <si>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</si>
  <si>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</si>
  <si>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</si>
  <si>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</si>
  <si>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</si>
  <si>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</si>
  <si>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</si>
  <si>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</si>
  <si>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</si>
  <si>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</si>
  <si>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</si>
  <si>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</si>
  <si>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</si>
  <si>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</si>
  <si>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</si>
  <si>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</si>
  <si>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</si>
  <si>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</si>
  <si>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</si>
  <si>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</si>
  <si>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</si>
  <si>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</si>
  <si>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</si>
  <si>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</si>
  <si>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</si>
  <si>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</si>
  <si>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</si>
  <si>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</si>
  <si>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</si>
  <si>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</si>
  <si>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</si>
  <si>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</si>
  <si>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</si>
  <si>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</si>
  <si>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</si>
  <si>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</si>
  <si>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</si>
  <si>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</si>
  <si>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</si>
  <si>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</si>
  <si>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</si>
  <si>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</si>
  <si>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</si>
  <si>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</si>
  <si>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</si>
  <si>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</si>
  <si>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</si>
  <si>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</si>
  <si>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</si>
  <si>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</si>
  <si>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</si>
  <si>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</si>
  <si>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</si>
  <si>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</si>
  <si>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</si>
  <si>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</si>
  <si>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</si>
  <si>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</si>
  <si>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</si>
  <si>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</si>
  <si>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</si>
  <si>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</si>
  <si>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</si>
  <si>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</si>
  <si>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</si>
  <si>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</si>
  <si>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</si>
  <si>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</si>
  <si>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</si>
  <si>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</si>
  <si>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</si>
  <si>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</si>
  <si>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</si>
  <si>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</si>
  <si>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</si>
  <si>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</si>
  <si>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</si>
  <si>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</si>
  <si>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</si>
  <si>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</si>
  <si>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</si>
  <si>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</si>
  <si>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</si>
  <si>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</si>
  <si>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</si>
  <si>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</si>
  <si>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</si>
  <si>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</si>
  <si>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</si>
  <si>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</si>
  <si>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</si>
  <si>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</si>
  <si>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</si>
  <si>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</si>
  <si>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</si>
  <si>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</si>
  <si>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</si>
  <si>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</si>
  <si>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</si>
  <si>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</si>
  <si>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</si>
  <si>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</si>
  <si>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</si>
  <si>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</si>
  <si>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</si>
  <si>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</si>
  <si>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</si>
  <si>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</si>
  <si>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</si>
  <si>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</si>
  <si>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</si>
  <si>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</si>
  <si>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</si>
  <si>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</si>
  <si>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</si>
  <si>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</si>
  <si>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</si>
  <si>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</si>
  <si>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</si>
  <si>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</si>
  <si>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</si>
  <si>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</si>
  <si>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</si>
  <si>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</si>
  <si>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</si>
  <si>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</si>
  <si>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</si>
  <si>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</si>
  <si>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</si>
  <si>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</si>
  <si>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</si>
  <si>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</si>
  <si>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</si>
  <si>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</si>
  <si>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</si>
  <si>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</si>
  <si>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</si>
  <si>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</si>
  <si>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</si>
  <si>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</si>
  <si>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</si>
  <si>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</si>
  <si>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</si>
  <si>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</si>
  <si>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</si>
  <si>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</si>
  <si>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</si>
  <si>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</si>
  <si>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</si>
  <si>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</si>
  <si>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</si>
  <si>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</si>
  <si>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</si>
  <si>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</si>
  <si>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</si>
  <si>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</si>
  <si>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</si>
  <si>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</si>
  <si>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</si>
  <si>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</si>
  <si>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</si>
  <si>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</si>
  <si>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</si>
  <si>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</si>
  <si>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</si>
  <si>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</si>
  <si>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</si>
  <si>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</si>
  <si>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</si>
  <si>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</si>
  <si>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</si>
  <si>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</si>
  <si>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</si>
  <si>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</si>
  <si>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</si>
  <si>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</si>
  <si>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</si>
  <si>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</si>
  <si>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</si>
  <si>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</si>
  <si>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</si>
  <si>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</si>
  <si>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</si>
  <si>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</si>
  <si>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</si>
  <si>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</si>
  <si>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</si>
  <si>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</si>
  <si>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</si>
  <si>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</si>
  <si>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</si>
  <si>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</si>
  <si>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</si>
  <si>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</si>
  <si>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</si>
  <si>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</si>
  <si>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</si>
  <si>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</si>
  <si>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</si>
  <si>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</si>
  <si>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</si>
  <si>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</si>
  <si>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</si>
  <si>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</si>
  <si>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</si>
  <si>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</si>
  <si>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</si>
  <si>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</si>
  <si>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</si>
  <si>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</si>
  <si>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</si>
  <si>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</si>
  <si>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</si>
  <si>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</si>
  <si>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</si>
  <si>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</si>
  <si>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</si>
  <si>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</si>
  <si>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</si>
  <si>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</si>
  <si>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</si>
  <si>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</si>
  <si>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</si>
  <si>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</si>
  <si>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</si>
  <si>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</si>
  <si>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</si>
  <si>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</si>
  <si>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</si>
  <si>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</si>
  <si>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</si>
  <si>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</si>
  <si>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</si>
  <si>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</si>
  <si>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</si>
  <si>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</si>
  <si>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</si>
  <si>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</si>
  <si>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</si>
  <si>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</si>
  <si>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</si>
  <si>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</si>
  <si>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</si>
  <si>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</si>
  <si>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</si>
  <si>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</si>
  <si>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</si>
  <si>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</si>
  <si>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</si>
  <si>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</si>
  <si>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</si>
  <si>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</si>
  <si>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</si>
  <si>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</si>
  <si>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</si>
  <si>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</si>
  <si>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</si>
  <si>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</si>
  <si>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</si>
  <si>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</si>
  <si>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</si>
  <si>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</si>
  <si>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</si>
  <si>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</si>
  <si>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</si>
  <si>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</si>
  <si>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</si>
  <si>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</si>
  <si>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</si>
  <si>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</si>
  <si>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</si>
  <si>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</si>
  <si>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</si>
  <si>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</si>
  <si>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</si>
  <si>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</si>
  <si>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</si>
  <si>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</si>
  <si>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</si>
  <si>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</si>
  <si>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</si>
  <si>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</si>
  <si>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</si>
  <si>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</si>
  <si>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</si>
  <si>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</si>
  <si>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</si>
  <si>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</si>
  <si>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</si>
  <si>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</si>
  <si>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</si>
  <si>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</si>
  <si>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</si>
  <si>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</si>
  <si>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</si>
  <si>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</si>
  <si>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</si>
  <si>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</si>
  <si>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</si>
  <si>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</si>
  <si>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</si>
  <si>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</si>
  <si>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</si>
  <si>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</si>
  <si>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</si>
  <si>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</si>
  <si>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</si>
  <si>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</si>
  <si>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</si>
  <si>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</si>
  <si>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</si>
  <si>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</si>
  <si>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</si>
  <si>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</si>
  <si>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</si>
  <si>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</si>
  <si>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</si>
  <si>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</si>
  <si>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</si>
  <si>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</si>
  <si>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</si>
  <si>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</si>
  <si>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</si>
  <si>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</si>
  <si>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</si>
  <si>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</si>
  <si>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</si>
  <si>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</si>
  <si>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</si>
  <si>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</si>
  <si>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</si>
  <si>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</si>
  <si>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</si>
  <si>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</si>
  <si>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</si>
  <si>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</si>
  <si>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</si>
  <si>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</si>
  <si>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</si>
  <si>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</si>
  <si>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</si>
  <si>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</si>
  <si>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</si>
  <si>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</si>
  <si>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</si>
  <si>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</si>
  <si>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</si>
  <si>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</si>
  <si>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</si>
  <si>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</si>
  <si>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</si>
  <si>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</si>
  <si>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</si>
  <si>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</si>
  <si>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</si>
  <si>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</si>
  <si>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</si>
  <si>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</si>
  <si>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</si>
  <si>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</si>
  <si>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</si>
  <si>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</si>
  <si>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</si>
  <si>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</si>
  <si>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</si>
  <si>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</si>
  <si>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</si>
  <si>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</si>
  <si>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</si>
  <si>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</si>
  <si>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</si>
  <si>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</si>
  <si>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</si>
  <si>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</si>
  <si>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</si>
  <si>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</si>
  <si>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</si>
  <si>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</si>
  <si>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</si>
  <si>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</si>
  <si>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</si>
  <si>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</si>
  <si>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</si>
  <si>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</si>
  <si>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</si>
  <si>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</si>
  <si>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</si>
  <si>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</si>
  <si>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</si>
  <si>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</si>
  <si>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</si>
  <si>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</si>
  <si>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</si>
  <si>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</si>
  <si>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</si>
  <si>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</si>
  <si>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</si>
  <si>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</si>
  <si>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</si>
  <si>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</si>
  <si>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</si>
  <si>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</si>
  <si>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</si>
  <si>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</si>
  <si>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</si>
  <si>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</si>
  <si>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</si>
  <si>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</si>
  <si>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</si>
  <si>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</si>
  <si>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</si>
  <si>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</si>
  <si>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</si>
  <si>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</si>
  <si>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</si>
  <si>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</si>
  <si>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</si>
  <si>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</si>
  <si>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</si>
  <si>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</si>
  <si>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</si>
  <si>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</si>
  <si>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</si>
  <si>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</si>
  <si>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</si>
  <si>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</si>
  <si>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</si>
  <si>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</si>
  <si>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</si>
  <si>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</si>
  <si>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</si>
  <si>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</si>
  <si>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</si>
  <si>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</si>
  <si>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</si>
  <si>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</si>
  <si>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</si>
  <si>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</si>
  <si>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</si>
  <si>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</si>
  <si>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</si>
  <si>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</si>
  <si>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</si>
  <si>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</si>
  <si>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</si>
  <si>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</si>
  <si>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</si>
  <si>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</si>
  <si>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</si>
  <si>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</si>
  <si>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</si>
  <si>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</si>
  <si>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</si>
  <si>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</si>
  <si>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</si>
  <si>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</si>
  <si>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</si>
  <si>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</si>
  <si>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</si>
  <si>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</si>
  <si>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</si>
  <si>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</si>
  <si>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</si>
  <si>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</si>
  <si>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</si>
  <si>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</si>
  <si>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</si>
  <si>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</si>
  <si>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</si>
  <si>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</si>
  <si>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</si>
  <si>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</si>
  <si>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</si>
  <si>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</si>
  <si>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</si>
  <si>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</si>
  <si>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</si>
  <si>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</si>
  <si>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</si>
  <si>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</si>
  <si>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</si>
  <si>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</si>
  <si>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</si>
  <si>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</si>
  <si>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</si>
  <si>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</si>
  <si>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</si>
  <si>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</si>
  <si>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</si>
  <si>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</si>
  <si>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</si>
  <si>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</si>
  <si>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</si>
  <si>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</si>
  <si>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</si>
  <si>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</si>
  <si>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</si>
  <si>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</si>
  <si>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</si>
  <si>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</si>
  <si>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</si>
  <si>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</si>
  <si>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</si>
  <si>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</si>
  <si>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</si>
  <si>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</si>
  <si>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</si>
  <si>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</si>
  <si>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</si>
  <si>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</si>
  <si>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</si>
  <si>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</si>
  <si>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</si>
  <si>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</si>
  <si>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</si>
  <si>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</si>
  <si>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</si>
  <si>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</si>
  <si>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</si>
  <si>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</si>
  <si>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</si>
  <si>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</si>
  <si>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</si>
  <si>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</si>
  <si>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</si>
  <si>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</si>
  <si>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</si>
  <si>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</si>
  <si>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</si>
  <si>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</si>
  <si>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</si>
  <si>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</si>
  <si>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</si>
  <si>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</si>
  <si>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</si>
  <si>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</si>
  <si>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</si>
  <si>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</si>
  <si>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</si>
  <si>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</si>
  <si>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</si>
  <si>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</si>
  <si>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</si>
  <si>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</si>
  <si>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</si>
  <si>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</si>
  <si>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</si>
  <si>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</si>
  <si>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</si>
  <si>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</si>
  <si>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</si>
  <si>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</si>
  <si>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</si>
  <si>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</si>
  <si>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</si>
  <si>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</si>
  <si>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</si>
  <si>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</si>
  <si>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</si>
  <si>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</si>
  <si>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</si>
  <si>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</si>
  <si>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</si>
  <si>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</si>
  <si>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</si>
  <si>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</si>
  <si>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</si>
  <si>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</si>
  <si>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</si>
  <si>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</si>
  <si>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</si>
  <si>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</si>
  <si>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</si>
  <si>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</si>
  <si>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</si>
  <si>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</si>
  <si>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</si>
  <si>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</si>
  <si>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</si>
  <si>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</si>
  <si>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</si>
  <si>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</si>
  <si>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</si>
  <si>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</si>
  <si>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</si>
  <si>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</si>
  <si>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</si>
  <si>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</si>
  <si>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</si>
  <si>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</si>
  <si>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</si>
  <si>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</si>
  <si>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</si>
  <si>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</si>
  <si>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</si>
  <si>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</si>
  <si>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</si>
  <si>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</si>
  <si>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</si>
  <si>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</si>
  <si>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</si>
  <si>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</si>
  <si>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</si>
  <si>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</si>
  <si>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</si>
  <si>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</si>
  <si>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</si>
  <si>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</si>
  <si>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</si>
  <si>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</si>
  <si>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</si>
  <si>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</si>
  <si>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</si>
  <si>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</si>
  <si>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</si>
  <si>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</si>
  <si>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</si>
  <si>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</si>
  <si>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</si>
  <si>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</si>
  <si>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</si>
  <si>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</si>
  <si>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</si>
  <si>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</si>
  <si>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</si>
  <si>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</si>
  <si>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</si>
  <si>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</si>
  <si>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</si>
  <si>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</si>
  <si>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</si>
  <si>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</si>
  <si>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</si>
  <si>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</si>
  <si>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</si>
  <si>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</si>
  <si>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</si>
  <si>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</si>
  <si>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</si>
  <si>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</si>
  <si>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</si>
  <si>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</si>
  <si>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</si>
  <si>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</si>
  <si>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</si>
  <si>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</si>
  <si>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</si>
  <si>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</si>
  <si>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</si>
  <si>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</si>
  <si>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</si>
  <si>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</si>
  <si>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</si>
  <si>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</si>
  <si>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</si>
  <si>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</si>
  <si>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</si>
  <si>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</si>
  <si>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</si>
  <si>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</si>
  <si>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</si>
  <si>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</si>
  <si>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</si>
  <si>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</si>
  <si>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</si>
  <si>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</si>
  <si>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</si>
  <si>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</si>
  <si>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</si>
  <si>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</si>
  <si>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</si>
  <si>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</si>
  <si>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</si>
  <si>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</si>
  <si>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</si>
  <si>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</si>
  <si>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</si>
  <si>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</si>
  <si>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</si>
  <si>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</si>
  <si>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</si>
  <si>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</si>
  <si>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</si>
  <si>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</si>
  <si>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</si>
  <si>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</si>
  <si>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</si>
  <si>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</si>
  <si>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</si>
  <si>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</si>
  <si>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</si>
  <si>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</si>
  <si>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</si>
  <si>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</si>
  <si>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</si>
  <si>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</si>
  <si>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</si>
  <si>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</si>
  <si>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</si>
  <si>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</si>
  <si>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</si>
  <si>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</si>
  <si>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</si>
  <si>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</si>
  <si>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</si>
  <si>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</si>
  <si>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</si>
  <si>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</si>
  <si>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</si>
  <si>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</si>
  <si>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</si>
  <si>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</si>
  <si>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</si>
  <si>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</si>
  <si>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</si>
  <si>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</si>
  <si>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</si>
  <si>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</si>
  <si>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</si>
  <si>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</si>
  <si>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</si>
  <si>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</si>
  <si>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</si>
  <si>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</si>
  <si>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</si>
  <si>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</si>
  <si>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</si>
  <si>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</si>
  <si>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</si>
  <si>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</si>
  <si>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</si>
  <si>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</si>
  <si>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</si>
  <si>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</si>
  <si>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</si>
  <si>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</si>
  <si>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</si>
  <si>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</si>
  <si>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</si>
  <si>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</si>
  <si>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</si>
  <si>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</si>
  <si>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</si>
  <si>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</si>
  <si>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</si>
  <si>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</si>
  <si>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</si>
  <si>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</si>
  <si>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</si>
  <si>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</si>
  <si>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</si>
  <si>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</si>
  <si>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</si>
  <si>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</si>
  <si>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</si>
  <si>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</si>
  <si>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</si>
  <si>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</si>
  <si>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</si>
  <si>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</si>
  <si>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</si>
  <si>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</si>
  <si>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</si>
  <si>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</si>
  <si>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</si>
  <si>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</si>
  <si>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</si>
  <si>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</si>
  <si>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</si>
  <si>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</si>
  <si>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</si>
  <si>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</si>
  <si>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</si>
  <si>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</si>
  <si>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</si>
  <si>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</si>
  <si>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</si>
  <si>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</si>
  <si>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</si>
  <si>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</si>
  <si>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</si>
  <si>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</si>
  <si>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</si>
  <si>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</si>
  <si>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</si>
  <si>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</si>
  <si>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</si>
  <si>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</si>
  <si>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</si>
  <si>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</si>
  <si>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</si>
  <si>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</si>
  <si>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</si>
  <si>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</si>
  <si>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</si>
  <si>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</si>
  <si>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</si>
  <si>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</si>
  <si>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</si>
  <si>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</si>
  <si>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</si>
  <si>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</si>
  <si>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</si>
  <si>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</si>
  <si>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</si>
  <si>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</si>
  <si>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</si>
  <si>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</si>
  <si>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</si>
  <si>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</si>
  <si>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</si>
  <si>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</si>
  <si>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</si>
  <si>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</si>
  <si>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</si>
  <si>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</si>
  <si>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</si>
  <si>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</si>
  <si>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</si>
  <si>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</si>
  <si>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</si>
  <si>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</si>
  <si>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</si>
  <si>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</si>
  <si>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</si>
  <si>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</si>
  <si>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</si>
  <si>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</si>
  <si>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</si>
  <si>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</si>
  <si>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</si>
  <si>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</si>
  <si>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</si>
  <si>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</si>
  <si>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</si>
  <si>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</si>
  <si>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</si>
  <si>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</si>
  <si>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</si>
  <si>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</si>
  <si>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</si>
  <si>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</si>
  <si>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</si>
  <si>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</si>
  <si>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</si>
  <si>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</si>
  <si>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</si>
  <si>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</si>
  <si>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</si>
  <si>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</si>
  <si>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</si>
  <si>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</si>
  <si>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</si>
  <si>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</si>
  <si>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</si>
  <si>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</si>
  <si>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</si>
  <si>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</si>
  <si>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</si>
  <si>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</si>
  <si>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</si>
  <si>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</si>
  <si>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</si>
  <si>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</si>
  <si>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</si>
  <si>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</si>
  <si>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</si>
  <si>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</si>
  <si>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</si>
  <si>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</si>
  <si>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</si>
  <si>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</si>
  <si>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</si>
  <si>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</si>
  <si>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</si>
  <si>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</si>
  <si>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</si>
  <si>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</si>
  <si>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</si>
  <si>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</si>
  <si>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</si>
  <si>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</si>
  <si>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</si>
  <si>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</si>
  <si>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</si>
  <si>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</si>
  <si>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</si>
  <si>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</si>
  <si>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</si>
  <si>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</si>
  <si>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</si>
  <si>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</si>
  <si>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</si>
  <si>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</si>
  <si>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</si>
  <si>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</si>
  <si>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</si>
  <si>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</si>
  <si>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</si>
  <si>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</si>
  <si>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</si>
  <si>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</si>
  <si>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</si>
  <si>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</si>
  <si>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</si>
  <si>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</si>
  <si>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</si>
  <si>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</si>
  <si>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</si>
  <si>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</si>
  <si>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</si>
  <si>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</si>
  <si>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</si>
  <si>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</si>
  <si>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</si>
  <si>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</si>
  <si>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</si>
  <si>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</si>
  <si>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</si>
  <si>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</si>
  <si>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</si>
  <si>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</si>
  <si>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</si>
  <si>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</si>
  <si>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</si>
  <si>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</si>
  <si>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</si>
  <si>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</si>
  <si>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</si>
  <si>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</si>
  <si>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</si>
  <si>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</si>
  <si>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</si>
  <si>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</si>
  <si>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</si>
  <si>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</si>
  <si>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</si>
  <si>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</si>
  <si>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</si>
  <si>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</si>
  <si>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</si>
  <si>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</si>
  <si>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</si>
  <si>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</si>
  <si>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</si>
  <si>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</si>
  <si>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</si>
  <si>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</si>
  <si>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</si>
  <si>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</si>
  <si>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</si>
  <si>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</si>
  <si>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</si>
  <si>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</si>
  <si>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</si>
  <si>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</si>
  <si>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</si>
  <si>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</si>
  <si>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</si>
  <si>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</si>
  <si>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</si>
  <si>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</si>
  <si>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</si>
  <si>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</si>
  <si>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</si>
  <si>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</si>
  <si>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</si>
  <si>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</si>
  <si>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</si>
  <si>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</si>
  <si>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</si>
  <si>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</si>
  <si>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</si>
  <si>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</si>
  <si>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</si>
  <si>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</si>
  <si>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</si>
  <si>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</si>
  <si>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</si>
  <si>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</si>
  <si>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</si>
  <si>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</si>
  <si>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</si>
  <si>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</si>
  <si>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</si>
  <si>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</si>
  <si>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</si>
  <si>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</si>
  <si>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</si>
  <si>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</si>
  <si>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</si>
  <si>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</si>
  <si>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</si>
  <si>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</si>
  <si>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</si>
  <si>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</si>
  <si>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</si>
  <si>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</si>
  <si>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</si>
  <si>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</si>
  <si>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</si>
  <si>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</si>
  <si>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</si>
  <si>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</si>
  <si>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</si>
  <si>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</si>
  <si>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</si>
  <si>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</si>
  <si>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</si>
  <si>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</si>
  <si>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</si>
  <si>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</si>
  <si>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</si>
  <si>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</si>
  <si>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</si>
  <si>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</si>
  <si>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</si>
  <si>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</si>
  <si>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</si>
  <si>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</si>
  <si>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</si>
  <si>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</si>
  <si>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</si>
  <si>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</si>
  <si>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</si>
  <si>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</si>
  <si>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</si>
  <si>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</si>
  <si>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</si>
  <si>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</si>
  <si>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</si>
  <si>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</si>
  <si>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</si>
  <si>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</si>
  <si>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</si>
  <si>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</si>
  <si>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</si>
  <si>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</si>
  <si>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</si>
  <si>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</si>
  <si>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</si>
  <si>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</si>
  <si>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</si>
  <si>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</si>
  <si>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</si>
  <si>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</si>
  <si>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</si>
  <si>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</si>
  <si>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</si>
  <si>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</si>
  <si>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</si>
  <si>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</si>
  <si>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</si>
  <si>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</si>
  <si>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</si>
  <si>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</si>
  <si>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</si>
  <si>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</si>
  <si>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</si>
  <si>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</si>
  <si>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</si>
  <si>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</si>
  <si>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</si>
  <si>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</si>
  <si>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</si>
  <si>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</si>
  <si>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</si>
  <si>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</si>
  <si>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</si>
  <si>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</si>
  <si>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</si>
  <si>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</si>
  <si>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</si>
  <si>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</si>
  <si>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</si>
  <si>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</si>
  <si>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</si>
  <si>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</si>
  <si>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</si>
  <si>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</si>
  <si>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</si>
  <si>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</si>
  <si>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</si>
  <si>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</si>
  <si>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</si>
  <si>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</si>
  <si>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</si>
  <si>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</si>
  <si>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</si>
  <si>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</si>
  <si>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</si>
  <si>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</si>
  <si>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</si>
  <si>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</si>
  <si>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</si>
  <si>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</si>
  <si>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</si>
  <si>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</si>
  <si>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</si>
  <si>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</si>
  <si>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</si>
  <si>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</si>
  <si>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</si>
  <si>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</si>
  <si>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</si>
  <si>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</si>
  <si>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</si>
  <si>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</si>
  <si>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</si>
  <si>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</si>
  <si>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</si>
  <si>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</si>
  <si>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</si>
  <si>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</si>
  <si>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</si>
  <si>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</si>
  <si>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</si>
  <si>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</si>
  <si>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</si>
  <si>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</si>
  <si>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</si>
  <si>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</si>
  <si>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</si>
  <si>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</si>
  <si>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</si>
  <si>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</si>
  <si>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</si>
  <si>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</si>
  <si>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</si>
  <si>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</si>
  <si>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</si>
  <si>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</si>
  <si>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</si>
  <si>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</si>
  <si>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</si>
  <si>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</si>
  <si>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</si>
  <si>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</si>
  <si>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</si>
  <si>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</si>
  <si>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</si>
  <si>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</si>
  <si>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</si>
  <si>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</si>
  <si>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</si>
  <si>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</si>
  <si>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</si>
  <si>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</si>
  <si>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</si>
  <si>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</si>
  <si>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</si>
  <si>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</si>
  <si>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</si>
  <si>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</si>
  <si>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</si>
  <si>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</si>
  <si>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</si>
  <si>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</si>
  <si>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</si>
  <si>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</si>
  <si>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</si>
  <si>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</si>
  <si>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</si>
  <si>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</si>
  <si>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</si>
  <si>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</si>
  <si>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</si>
  <si>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</si>
  <si>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</si>
  <si>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</si>
  <si>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</si>
  <si>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</si>
  <si>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</si>
  <si>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</si>
  <si>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</si>
  <si>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</si>
  <si>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</si>
  <si>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</si>
  <si>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</si>
  <si>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</si>
  <si>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</si>
  <si>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</si>
  <si>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</si>
  <si>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</si>
  <si>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</si>
  <si>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</si>
  <si>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</si>
  <si>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</si>
  <si>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</si>
  <si>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</si>
  <si>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</si>
  <si>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</si>
  <si>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</si>
  <si>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</si>
  <si>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</si>
  <si>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</si>
  <si>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</si>
  <si>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</si>
  <si>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</si>
  <si>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</si>
  <si>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</si>
  <si>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</si>
  <si>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</si>
  <si>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</si>
  <si>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</si>
  <si>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</si>
  <si>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</si>
  <si>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</si>
  <si>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</si>
  <si>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</si>
  <si>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</si>
  <si>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</si>
  <si>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</si>
  <si>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</si>
  <si>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</si>
  <si>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</si>
  <si>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</si>
  <si>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</si>
  <si>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</si>
  <si>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</si>
  <si>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</si>
  <si>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</si>
  <si>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</si>
  <si>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</si>
  <si>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</si>
  <si>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</si>
  <si>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</si>
  <si>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</si>
  <si>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</si>
  <si>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</si>
  <si>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</si>
  <si>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</si>
  <si>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</si>
  <si>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</si>
  <si>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</si>
  <si>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</si>
  <si>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</si>
  <si>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</si>
  <si>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</si>
  <si>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</si>
  <si>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</si>
  <si>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</si>
  <si>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</si>
  <si>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</si>
  <si>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</si>
  <si>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</si>
  <si>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</si>
  <si>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</si>
  <si>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</si>
  <si>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</si>
  <si>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</si>
  <si>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</si>
  <si>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</si>
  <si>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</si>
  <si>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</si>
  <si>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</si>
  <si>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</si>
  <si>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</si>
  <si>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</si>
  <si>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</si>
  <si>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</si>
  <si>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</si>
  <si>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</si>
  <si>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</si>
  <si>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</si>
  <si>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</si>
  <si>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</si>
  <si>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</si>
  <si>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</si>
  <si>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</si>
  <si>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</si>
  <si>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</si>
  <si>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</si>
  <si>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</si>
  <si>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</si>
  <si>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</si>
  <si>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</si>
  <si>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</si>
  <si>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</si>
  <si>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</si>
  <si>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</si>
  <si>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</si>
  <si>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</si>
  <si>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</si>
  <si>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</si>
  <si>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</si>
  <si>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</si>
  <si>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</si>
  <si>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</si>
  <si>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</si>
  <si>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</si>
  <si>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</si>
  <si>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</si>
  <si>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</si>
  <si>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</si>
  <si>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</si>
  <si>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</si>
  <si>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</si>
  <si>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</si>
  <si>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</si>
  <si>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</si>
  <si>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</si>
  <si>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</si>
  <si>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</si>
  <si>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</si>
  <si>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</si>
  <si>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</si>
  <si>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</si>
  <si>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</si>
  <si>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</si>
  <si>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</si>
  <si>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</si>
  <si>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</si>
  <si>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</si>
  <si>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</si>
  <si>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</si>
  <si>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</si>
  <si>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</si>
  <si>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</si>
  <si>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</si>
  <si>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</si>
  <si>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</si>
  <si>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</si>
  <si>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</si>
  <si>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</si>
  <si>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</si>
  <si>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</si>
  <si>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</si>
  <si>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</si>
  <si>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</si>
  <si>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</si>
  <si>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</si>
  <si>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</si>
  <si>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</si>
  <si>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</si>
  <si>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</si>
  <si>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</si>
  <si>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</si>
  <si>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</si>
  <si>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</si>
  <si>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</si>
  <si>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</si>
  <si>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</si>
  <si>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</si>
  <si>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</si>
  <si>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</si>
  <si>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</si>
  <si>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</si>
  <si>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</si>
  <si>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</si>
  <si>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</si>
  <si>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</si>
  <si>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</si>
  <si>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</si>
  <si>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</si>
  <si>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</si>
  <si>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</si>
  <si>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</si>
  <si>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</si>
  <si>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</si>
  <si>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</si>
  <si>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</si>
  <si>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</si>
  <si>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</si>
  <si>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</si>
  <si>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</si>
  <si>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</si>
  <si>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</si>
  <si>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</si>
  <si>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</si>
  <si>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</si>
  <si>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</si>
  <si>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</si>
  <si>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</si>
  <si>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</si>
  <si>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</si>
  <si>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</si>
  <si>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</si>
  <si>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</si>
  <si>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</si>
  <si>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</si>
  <si>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</si>
  <si>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</si>
  <si>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</si>
  <si>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</si>
  <si>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</si>
  <si>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</si>
  <si>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</si>
  <si>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</si>
  <si>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</si>
  <si>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</si>
  <si>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</si>
  <si>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</si>
  <si>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</si>
  <si>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</si>
  <si>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</si>
  <si>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</si>
  <si>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</si>
  <si>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</si>
  <si>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</si>
  <si>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</si>
  <si>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</si>
  <si>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</si>
  <si>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</si>
  <si>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</si>
  <si>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</si>
  <si>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</si>
  <si>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</si>
  <si>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</si>
  <si>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</si>
  <si>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</si>
  <si>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</si>
  <si>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</si>
  <si>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</si>
  <si>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</si>
  <si>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</si>
  <si>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</si>
  <si>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</si>
  <si>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</si>
  <si>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</si>
  <si>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</si>
  <si>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</si>
  <si>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</si>
  <si>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</si>
  <si>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</si>
  <si>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</si>
  <si>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</si>
  <si>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</si>
  <si>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</si>
  <si>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</si>
  <si>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</si>
  <si>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</si>
  <si>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</si>
  <si>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</si>
  <si>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</si>
  <si>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</si>
  <si>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</si>
  <si>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</si>
  <si>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</si>
  <si>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</si>
  <si>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</si>
  <si>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</si>
  <si>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</si>
  <si>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</si>
  <si>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</si>
  <si>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</si>
  <si>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</si>
  <si>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</si>
  <si>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</si>
  <si>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</si>
  <si>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</si>
  <si>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</si>
  <si>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</si>
  <si>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</si>
  <si>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</si>
  <si>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</si>
  <si>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</si>
  <si>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</si>
  <si>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</si>
  <si>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</si>
  <si>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</si>
  <si>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</si>
  <si>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</si>
  <si>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</si>
  <si>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</si>
  <si>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</si>
  <si>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</si>
  <si>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</si>
  <si>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</si>
  <si>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</si>
  <si>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</si>
  <si>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</si>
  <si>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</si>
  <si>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</si>
  <si>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</si>
  <si>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</si>
  <si>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</si>
  <si>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</si>
  <si>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</si>
  <si>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</si>
  <si>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</si>
  <si>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</si>
  <si>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</si>
  <si>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</si>
  <si>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</si>
  <si>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</si>
  <si>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</si>
  <si>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</si>
  <si>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</si>
  <si>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</si>
  <si>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</si>
  <si>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</si>
  <si>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</si>
  <si>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</si>
  <si>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</si>
  <si>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</si>
  <si>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</si>
  <si>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</si>
  <si>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</si>
  <si>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</si>
  <si>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</si>
  <si>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</si>
  <si>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</si>
  <si>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</si>
  <si>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</si>
  <si>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</si>
  <si>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</si>
  <si>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</si>
  <si>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</si>
  <si>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</si>
  <si>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</si>
  <si>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</si>
  <si>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</si>
  <si>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</si>
  <si>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</si>
  <si>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</si>
  <si>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</si>
  <si>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</si>
  <si>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</si>
  <si>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</si>
  <si>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</si>
  <si>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</si>
  <si>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</si>
  <si>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</si>
  <si>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</si>
  <si>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</si>
  <si>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</si>
  <si>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</si>
  <si>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</si>
  <si>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</si>
  <si>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</si>
  <si>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</si>
  <si>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</si>
  <si>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</si>
  <si>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</si>
  <si>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</si>
  <si>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</si>
  <si>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</si>
  <si>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</si>
  <si>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</si>
  <si>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</si>
  <si>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</si>
  <si>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</si>
  <si>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</si>
  <si>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</si>
  <si>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</si>
  <si>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</si>
  <si>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</si>
  <si>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</si>
  <si>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</si>
  <si>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</si>
  <si>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</si>
  <si>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</si>
  <si>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</si>
  <si>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</si>
  <si>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</si>
  <si>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</si>
  <si>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</si>
  <si>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</si>
  <si>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</si>
  <si>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</si>
  <si>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</si>
  <si>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</si>
  <si>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</si>
  <si>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</si>
  <si>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</si>
  <si>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</si>
  <si>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</si>
  <si>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</si>
  <si>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</si>
  <si>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</si>
  <si>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</si>
  <si>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</si>
  <si>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</si>
  <si>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</si>
  <si>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</si>
  <si>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</si>
  <si>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</si>
  <si>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</si>
  <si>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</si>
  <si>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</si>
  <si>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</si>
  <si>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</si>
  <si>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</si>
  <si>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</si>
  <si>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</si>
  <si>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</si>
  <si>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</si>
  <si>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</si>
  <si>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</si>
  <si>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</si>
  <si>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</si>
  <si>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</si>
  <si>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</si>
  <si>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</si>
  <si>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</si>
  <si>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</si>
  <si>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</si>
  <si>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</si>
  <si>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</si>
  <si>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</si>
  <si>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</si>
  <si>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</si>
  <si>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</si>
  <si>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</si>
  <si>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</si>
  <si>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</si>
  <si>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</si>
  <si>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</si>
  <si>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</si>
  <si>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</si>
  <si>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</si>
  <si>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</si>
  <si>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</si>
  <si>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</si>
  <si>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</si>
  <si>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</si>
  <si>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</si>
  <si>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</si>
  <si>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</si>
  <si>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</si>
  <si>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</si>
  <si>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</si>
  <si>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</si>
  <si>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</si>
  <si>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</si>
  <si>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</si>
  <si>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</si>
  <si>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</si>
  <si>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</si>
  <si>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</si>
  <si>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</si>
  <si>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</si>
  <si>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</si>
  <si>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</si>
  <si>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</si>
  <si>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</si>
  <si>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</si>
  <si>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</si>
  <si>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</si>
  <si>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</si>
  <si>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</si>
  <si>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</si>
  <si>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</si>
  <si>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</si>
  <si>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</si>
  <si>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</si>
  <si>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</si>
  <si>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</si>
  <si>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</si>
  <si>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</si>
  <si>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</si>
  <si>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</si>
  <si>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</si>
  <si>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</si>
  <si>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</si>
  <si>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</si>
  <si>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</si>
  <si>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</si>
  <si>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</si>
  <si>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</si>
  <si>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</si>
  <si>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</si>
  <si>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</si>
  <si>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</si>
  <si>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</si>
  <si>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</si>
  <si>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</si>
  <si>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</si>
  <si>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</si>
  <si>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</si>
  <si>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</si>
  <si>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</si>
  <si>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</si>
  <si>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</si>
  <si>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</si>
  <si>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</si>
  <si>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</si>
  <si>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</si>
  <si>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</si>
  <si>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</si>
  <si>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</si>
  <si>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</si>
  <si>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</si>
  <si>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</si>
  <si>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</si>
  <si>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</si>
  <si>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</si>
  <si>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</si>
  <si>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</si>
  <si>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</si>
  <si>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</si>
  <si>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</si>
  <si>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</si>
  <si>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</si>
  <si>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</si>
  <si>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</si>
  <si>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</si>
  <si>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</si>
  <si>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</si>
  <si>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</si>
  <si>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</si>
  <si>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</si>
  <si>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</si>
  <si>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</si>
  <si>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</si>
  <si>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</si>
  <si>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</si>
  <si>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</si>
  <si>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</si>
  <si>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</si>
  <si>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</si>
  <si>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</si>
  <si>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</si>
  <si>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</si>
  <si>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</si>
  <si>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</si>
  <si>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</si>
  <si>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</si>
  <si>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</si>
  <si>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</si>
  <si>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</si>
  <si>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</si>
  <si>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</si>
  <si>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</si>
  <si>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</si>
  <si>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</si>
  <si>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</si>
  <si>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</si>
  <si>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</si>
  <si>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</si>
  <si>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</si>
  <si>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</si>
  <si>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</si>
  <si>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</si>
  <si>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</si>
  <si>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</si>
  <si>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</si>
  <si>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</si>
  <si>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</si>
  <si>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</si>
  <si>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</si>
  <si>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</si>
  <si>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</si>
  <si>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</si>
  <si>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</si>
  <si>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</si>
  <si>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</si>
  <si>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</si>
  <si>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</si>
  <si>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</si>
  <si>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</si>
  <si>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</si>
  <si>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</si>
  <si>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</si>
  <si>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</si>
  <si>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</si>
  <si>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</si>
  <si>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</si>
  <si>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</si>
  <si>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</si>
  <si>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</si>
  <si>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</si>
  <si>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</si>
  <si>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</si>
  <si>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</si>
  <si>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</si>
  <si>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</si>
  <si>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</si>
  <si>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</si>
  <si>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</si>
  <si>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</si>
  <si>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</si>
  <si>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</si>
  <si>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</si>
  <si>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</si>
  <si>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</si>
  <si>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</si>
  <si>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</si>
  <si>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</si>
  <si>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</si>
  <si>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</si>
  <si>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</si>
  <si>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</si>
  <si>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</si>
  <si>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</si>
  <si>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</si>
  <si>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</si>
  <si>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</si>
  <si>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</si>
  <si>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</si>
  <si>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</si>
  <si>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</si>
  <si>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</si>
  <si>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</si>
  <si>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</si>
  <si>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</si>
  <si>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</si>
  <si>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</si>
  <si>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</si>
  <si>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</si>
  <si>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</si>
  <si>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</si>
  <si>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</si>
  <si>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</si>
  <si>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</si>
  <si>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</si>
  <si>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</si>
  <si>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</si>
  <si>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</si>
  <si>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</si>
  <si>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</si>
  <si>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</si>
  <si>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</si>
  <si>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</si>
  <si>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</si>
  <si>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</si>
  <si>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</si>
  <si>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</si>
  <si>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</si>
  <si>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</si>
  <si>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</si>
  <si>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</si>
  <si>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</si>
  <si>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</si>
  <si>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</si>
  <si>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</si>
  <si>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</si>
  <si>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</si>
  <si>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</si>
  <si>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</si>
  <si>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</si>
  <si>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</si>
  <si>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</si>
  <si>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</si>
  <si>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</si>
  <si>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</si>
  <si>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</si>
  <si>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</si>
  <si>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</si>
  <si>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</si>
  <si>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</si>
  <si>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</si>
  <si>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</si>
  <si>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</si>
  <si>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</si>
  <si>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</si>
  <si>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</si>
  <si>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</si>
  <si>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</si>
  <si>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</si>
  <si>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</si>
  <si>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</si>
  <si>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</si>
  <si>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</si>
  <si>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</si>
  <si>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</si>
  <si>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</si>
  <si>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</si>
  <si>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</si>
  <si>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</si>
  <si>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</si>
  <si>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</si>
  <si>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</si>
  <si>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</si>
  <si>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</si>
  <si>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</si>
  <si>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</si>
  <si>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</si>
  <si>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</si>
  <si>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</si>
  <si>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</si>
  <si>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</si>
  <si>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</si>
  <si>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</si>
  <si>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</si>
  <si>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</si>
  <si>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</si>
  <si>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</si>
  <si>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</si>
  <si>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</si>
  <si>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</si>
  <si>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</si>
  <si>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</si>
  <si>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</si>
  <si>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</si>
  <si>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</si>
  <si>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</si>
  <si>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</si>
  <si>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</si>
  <si>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</si>
  <si>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</si>
  <si>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</si>
  <si>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</si>
  <si>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</si>
  <si>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</si>
  <si>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</si>
  <si>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</si>
  <si>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</si>
  <si>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</si>
  <si>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</si>
  <si>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</si>
  <si>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</si>
  <si>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</si>
  <si>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</si>
  <si>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</si>
  <si>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</si>
  <si>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</si>
  <si>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</si>
  <si>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</si>
  <si>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</si>
  <si>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</si>
  <si>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</si>
  <si>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</si>
  <si>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</si>
  <si>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</si>
  <si>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</si>
  <si>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</si>
  <si>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</si>
  <si>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</si>
  <si>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</si>
  <si>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</si>
  <si>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</si>
  <si>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</si>
  <si>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</si>
  <si>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</si>
  <si>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</si>
  <si>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</si>
  <si>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</si>
  <si>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</si>
  <si>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</si>
  <si>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</si>
  <si>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</si>
  <si>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</si>
  <si>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</si>
  <si>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</si>
  <si>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</si>
  <si>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</si>
  <si>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</si>
  <si>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</si>
  <si>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</si>
  <si>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</si>
  <si>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</si>
  <si>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</si>
  <si>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</si>
  <si>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</si>
  <si>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</si>
  <si>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</si>
  <si>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</si>
  <si>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</si>
  <si>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</si>
  <si>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</si>
  <si>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</si>
  <si>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</si>
  <si>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</si>
  <si>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</si>
  <si>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</si>
  <si>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</si>
  <si>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</si>
  <si>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</si>
  <si>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</si>
  <si>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</si>
  <si>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</si>
  <si>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</si>
  <si>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</si>
  <si>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</si>
  <si>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</si>
  <si>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</si>
  <si>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</si>
  <si>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</si>
  <si>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</si>
  <si>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</si>
  <si>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</si>
  <si>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</si>
  <si>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</si>
  <si>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</si>
  <si>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</si>
  <si>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</si>
  <si>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</si>
  <si>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</si>
  <si>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</si>
  <si>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</si>
  <si>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</si>
  <si>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</si>
  <si>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</si>
  <si>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</si>
  <si>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</si>
  <si>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</si>
  <si>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</si>
  <si>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</si>
  <si>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</si>
  <si>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</si>
  <si>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</si>
  <si>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</si>
  <si>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</si>
  <si>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</si>
  <si>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</si>
  <si>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</si>
  <si>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</si>
  <si>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</si>
  <si>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</si>
  <si>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</si>
  <si>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</si>
  <si>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</si>
  <si>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</si>
  <si>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</si>
  <si>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</si>
  <si>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</si>
  <si>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</si>
  <si>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</si>
  <si>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</si>
  <si>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</si>
  <si>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</si>
  <si>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</si>
  <si>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</si>
  <si>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</si>
  <si>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</si>
  <si>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</si>
  <si>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</si>
  <si>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</si>
  <si>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</si>
  <si>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</si>
  <si>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</si>
  <si>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</si>
  <si>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</si>
  <si>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</si>
  <si>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</si>
  <si>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</si>
  <si>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</si>
  <si>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</si>
  <si>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</si>
  <si>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</si>
  <si>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</si>
  <si>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</si>
  <si>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</si>
  <si>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</si>
  <si>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</si>
  <si>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</si>
  <si>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</si>
  <si>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</si>
  <si>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</si>
  <si>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</si>
  <si>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</si>
  <si>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</si>
  <si>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</si>
  <si>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</si>
  <si>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</si>
  <si>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</si>
  <si>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</si>
  <si>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</si>
  <si>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</si>
  <si>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</si>
  <si>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</si>
  <si>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</si>
  <si>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</si>
  <si>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</si>
  <si>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</si>
  <si>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</si>
  <si>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</si>
  <si>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</si>
  <si>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</si>
  <si>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</si>
  <si>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</si>
  <si>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</si>
  <si>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</si>
  <si>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</si>
  <si>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</si>
  <si>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</si>
  <si>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</si>
  <si>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</si>
  <si>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</si>
  <si>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</si>
  <si>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</si>
  <si>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</si>
  <si>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</si>
  <si>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</si>
  <si>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</si>
  <si>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</si>
  <si>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</si>
  <si>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</si>
  <si>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</si>
  <si>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</si>
  <si>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</si>
  <si>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</si>
  <si>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</si>
  <si>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</si>
  <si>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</si>
  <si>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</si>
  <si>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</si>
  <si>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</si>
  <si>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</si>
  <si>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</si>
  <si>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</si>
  <si>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</si>
  <si>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</si>
  <si>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</si>
  <si>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</si>
  <si>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</si>
  <si>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</si>
  <si>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</si>
  <si>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</si>
  <si>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</si>
  <si>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</si>
  <si>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</si>
  <si>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</si>
  <si>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</si>
  <si>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</si>
  <si>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</si>
  <si>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</si>
  <si>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</si>
  <si>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</si>
  <si>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</si>
  <si>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</si>
  <si>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</si>
  <si>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</si>
  <si>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</si>
  <si>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</si>
  <si>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</si>
  <si>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</si>
  <si>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</si>
  <si>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</si>
  <si>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</si>
  <si>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</si>
  <si>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</si>
  <si>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</si>
  <si>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</si>
  <si>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</si>
  <si>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</si>
  <si>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</si>
  <si>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</si>
  <si>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</si>
  <si>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</si>
  <si>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</si>
  <si>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</si>
  <si>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</si>
  <si>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</si>
  <si>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</si>
  <si>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</si>
  <si>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</si>
  <si>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</si>
  <si>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</si>
  <si>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</si>
  <si>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</si>
  <si>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</si>
  <si>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</si>
  <si>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</si>
  <si>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</si>
  <si>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</si>
  <si>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</si>
  <si>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</si>
  <si>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</si>
  <si>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</si>
  <si>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</si>
  <si>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</si>
  <si>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</si>
  <si>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</si>
  <si>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</si>
  <si>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</si>
  <si>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</si>
  <si>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</si>
  <si>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</si>
  <si>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</si>
  <si>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</si>
  <si>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</si>
  <si>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</si>
  <si>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</si>
  <si>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</si>
  <si>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</si>
  <si>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</si>
  <si>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</si>
  <si>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</si>
  <si>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</si>
  <si>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</si>
  <si>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</si>
  <si>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</si>
  <si>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</si>
  <si>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</si>
  <si>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</si>
  <si>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</si>
  <si>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</si>
  <si>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</si>
  <si>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</si>
  <si>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</si>
  <si>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</si>
  <si>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</si>
  <si>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</si>
  <si>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</si>
  <si>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</si>
  <si>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</si>
  <si>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</si>
  <si>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</si>
  <si>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</si>
  <si>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</si>
  <si>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</si>
  <si>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</si>
  <si>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</si>
  <si>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</si>
  <si>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</si>
  <si>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</si>
  <si>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</si>
  <si>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</si>
  <si>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</si>
  <si>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</si>
  <si>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</si>
  <si>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</si>
  <si>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</si>
  <si>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</si>
  <si>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</si>
  <si>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</si>
  <si>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</si>
  <si>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</si>
  <si>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</si>
  <si>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</si>
  <si>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</si>
  <si>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</si>
  <si>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</si>
  <si>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</si>
  <si>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</si>
  <si>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</si>
  <si>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</si>
  <si>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</si>
  <si>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</si>
  <si>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</si>
  <si>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</si>
  <si>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</si>
  <si>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</si>
  <si>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</si>
  <si>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</si>
  <si>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</si>
  <si>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</si>
  <si>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</si>
  <si>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</si>
  <si>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</si>
  <si>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</si>
  <si>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</si>
  <si>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</si>
  <si>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</si>
  <si>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</si>
  <si>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</si>
  <si>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</si>
  <si>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</si>
  <si>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</si>
  <si>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</si>
  <si>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</si>
  <si>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</si>
  <si>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</si>
  <si>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</si>
  <si>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</si>
  <si>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</si>
  <si>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</si>
  <si>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</si>
  <si>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</si>
  <si>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</si>
  <si>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</si>
  <si>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</si>
  <si>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</si>
  <si>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</si>
  <si>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</si>
  <si>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</si>
  <si>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</si>
  <si>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</si>
  <si>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</si>
  <si>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</si>
  <si>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</si>
  <si>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</si>
  <si>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</si>
  <si>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</si>
  <si>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</si>
  <si>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</si>
  <si>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</si>
  <si>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</si>
  <si>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</si>
  <si>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</si>
  <si>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</si>
  <si>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</si>
  <si>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</si>
  <si>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</si>
  <si>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</si>
  <si>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</si>
  <si>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</si>
  <si>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</si>
  <si>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</si>
  <si>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</si>
  <si>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</si>
  <si>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</si>
  <si>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</si>
  <si>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</si>
  <si>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</si>
  <si>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</si>
  <si>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</si>
  <si>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</si>
  <si>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</si>
  <si>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</si>
  <si>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</si>
  <si>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</si>
  <si>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</si>
  <si>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</si>
  <si>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</si>
  <si>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</si>
  <si>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</si>
  <si>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</si>
  <si>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</si>
  <si>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</si>
  <si>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</si>
  <si>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</si>
  <si>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</si>
  <si>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</si>
  <si>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</si>
  <si>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</si>
  <si>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</si>
  <si>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</si>
  <si>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</si>
  <si>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</si>
  <si>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</si>
  <si>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</si>
  <si>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</si>
  <si>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</si>
  <si>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</si>
  <si>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</si>
  <si>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</si>
  <si>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</si>
  <si>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</si>
  <si>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</si>
  <si>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</si>
  <si>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</si>
  <si>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</si>
  <si>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</si>
  <si>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</si>
  <si>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</si>
  <si>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</si>
  <si>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</si>
  <si>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</si>
  <si>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</si>
  <si>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</si>
  <si>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</si>
  <si>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</si>
  <si>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</si>
  <si>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</si>
  <si>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</si>
  <si>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</si>
  <si>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</si>
  <si>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</si>
  <si>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</si>
  <si>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</si>
  <si>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</si>
  <si>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</si>
  <si>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</si>
  <si>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</si>
  <si>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</si>
  <si>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</si>
  <si>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</si>
  <si>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</si>
  <si>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</si>
  <si>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</si>
  <si>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</si>
  <si>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</si>
  <si>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</si>
  <si>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</si>
  <si>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</si>
  <si>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</si>
  <si>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</si>
  <si>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</si>
  <si>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</si>
  <si>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</si>
  <si>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</si>
  <si>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</si>
  <si>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</si>
  <si>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</si>
  <si>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</si>
  <si>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</si>
  <si>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</si>
  <si>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</si>
  <si>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</si>
  <si>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</si>
  <si>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</si>
  <si>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</si>
  <si>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</si>
  <si>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</si>
  <si>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</si>
  <si>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</si>
  <si>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</si>
  <si>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</si>
  <si>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</si>
  <si>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</si>
  <si>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</si>
  <si>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</si>
  <si>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</si>
  <si>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</si>
  <si>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</si>
  <si>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</si>
  <si>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</si>
  <si>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</si>
  <si>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</si>
  <si>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</si>
  <si>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</si>
  <si>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</si>
  <si>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</si>
  <si>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</si>
  <si>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</si>
  <si>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</si>
  <si>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</si>
  <si>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</si>
  <si>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</si>
  <si>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</si>
  <si>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</si>
  <si>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</si>
  <si>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</si>
  <si>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</si>
  <si>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</si>
  <si>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</si>
  <si>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</si>
  <si>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</si>
  <si>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</si>
  <si>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</si>
  <si>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</si>
  <si>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</si>
  <si>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</si>
  <si>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</si>
  <si>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</si>
  <si>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</si>
  <si>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</si>
  <si>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</si>
  <si>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</si>
  <si>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</si>
  <si>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</si>
  <si>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</si>
  <si>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</si>
  <si>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</si>
  <si>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</si>
  <si>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</si>
  <si>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</si>
  <si>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</si>
  <si>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</si>
  <si>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</si>
  <si>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</si>
  <si>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</si>
  <si>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</si>
  <si>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</si>
  <si>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</si>
  <si>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</si>
  <si>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</si>
  <si>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</si>
  <si>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</si>
  <si>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</si>
  <si>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</si>
  <si>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</si>
  <si>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</si>
  <si>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</si>
  <si>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</si>
  <si>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</si>
  <si>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</si>
  <si>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</si>
  <si>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</si>
  <si>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</si>
  <si>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</si>
  <si>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</si>
  <si>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</si>
  <si>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</si>
  <si>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</si>
  <si>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</si>
  <si>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</si>
  <si>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</si>
  <si>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</si>
  <si>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</si>
  <si>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</si>
  <si>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</si>
  <si>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</si>
  <si>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</si>
  <si>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</si>
  <si>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</si>
  <si>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</si>
  <si>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</si>
  <si>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</si>
  <si>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</si>
  <si>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</si>
  <si>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</si>
  <si>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</si>
  <si>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</si>
  <si>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</si>
  <si>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</si>
  <si>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</si>
  <si>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</si>
  <si>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</si>
  <si>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</si>
  <si>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</si>
  <si>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</si>
  <si>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</si>
  <si>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</si>
  <si>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</si>
  <si>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</si>
  <si>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</si>
  <si>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</si>
  <si>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</si>
  <si>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</si>
  <si>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</si>
  <si>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</si>
  <si>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</si>
  <si>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</si>
  <si>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</si>
  <si>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</si>
  <si>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</si>
  <si>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</si>
  <si>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</si>
  <si>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</si>
  <si>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</si>
  <si>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</si>
  <si>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</si>
  <si>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</si>
  <si>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</si>
  <si>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</si>
  <si>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</si>
  <si>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</si>
  <si>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</si>
  <si>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</si>
  <si>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</si>
  <si>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</si>
  <si>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</si>
  <si>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</si>
  <si>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</si>
  <si>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</si>
  <si>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</si>
  <si>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</si>
  <si>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</si>
  <si>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</si>
  <si>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</si>
  <si>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</si>
  <si>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</si>
  <si>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</si>
  <si>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</si>
  <si>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</si>
  <si>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</si>
  <si>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</si>
  <si>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</si>
  <si>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</si>
  <si>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</si>
  <si>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</si>
  <si>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</si>
  <si>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</si>
  <si>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</si>
  <si>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</si>
  <si>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</si>
  <si>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</si>
  <si>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</si>
  <si>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</si>
  <si>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</si>
  <si>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</si>
  <si>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</si>
  <si>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</si>
  <si>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</si>
  <si>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</si>
  <si>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</si>
  <si>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</si>
  <si>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</si>
  <si>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</si>
  <si>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</si>
  <si>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</si>
  <si>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</si>
  <si>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</si>
  <si>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</si>
  <si>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</si>
  <si>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</si>
  <si>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</si>
  <si>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</si>
  <si>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</si>
  <si>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</si>
  <si>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</si>
  <si>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</si>
  <si>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</si>
  <si>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</si>
  <si>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</si>
  <si>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</si>
  <si>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</si>
  <si>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</si>
  <si>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</si>
  <si>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</si>
  <si>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</si>
  <si>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</si>
  <si>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</si>
  <si>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</si>
  <si>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</si>
  <si>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</si>
  <si>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</si>
  <si>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</si>
  <si>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</si>
  <si>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</si>
  <si>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</si>
  <si>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</si>
  <si>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</si>
  <si>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</si>
  <si>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</si>
  <si>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</si>
  <si>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</si>
  <si>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</si>
  <si>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</si>
  <si>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</si>
  <si>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</si>
  <si>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</si>
  <si>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</si>
  <si>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</si>
  <si>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</si>
  <si>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</si>
  <si>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</si>
  <si>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</si>
  <si>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</si>
  <si>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</si>
  <si>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</si>
  <si>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</si>
  <si>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</si>
  <si>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</si>
  <si>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</si>
  <si>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</si>
  <si>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</si>
  <si>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</si>
  <si>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</si>
  <si>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</si>
  <si>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</si>
  <si>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</si>
  <si>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</si>
  <si>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</si>
  <si>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</si>
  <si>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</si>
  <si>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</si>
  <si>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</si>
  <si>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</si>
  <si>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</si>
  <si>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</si>
  <si>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</si>
  <si>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</si>
  <si>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</si>
  <si>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</si>
  <si>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</si>
  <si>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</si>
  <si>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</si>
  <si>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</si>
  <si>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</si>
  <si>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</si>
  <si>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</si>
  <si>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</si>
  <si>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</si>
  <si>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</si>
  <si>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</si>
  <si>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</si>
  <si>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</si>
  <si>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</si>
  <si>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</si>
  <si>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</si>
  <si>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</si>
  <si>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</si>
  <si>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</si>
  <si>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</si>
  <si>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</si>
  <si>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</si>
  <si>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</si>
  <si>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</si>
  <si>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</si>
  <si>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</si>
  <si>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</si>
  <si>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</si>
  <si>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</si>
  <si>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</si>
  <si>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</si>
  <si>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</si>
  <si>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</si>
  <si>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</si>
  <si>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</si>
  <si>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</si>
  <si>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</si>
  <si>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</si>
  <si>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</si>
  <si>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</si>
  <si>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</si>
  <si>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</si>
  <si>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</si>
  <si>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</si>
  <si>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</si>
  <si>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</si>
  <si>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</si>
  <si>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</si>
  <si>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</si>
  <si>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</si>
  <si>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</si>
  <si>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</si>
  <si>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</si>
  <si>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</si>
  <si>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</si>
  <si>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</si>
  <si>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</si>
  <si>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</si>
  <si>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</si>
  <si>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</si>
  <si>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</si>
  <si>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</si>
  <si>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</si>
  <si>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</si>
  <si>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</si>
  <si>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</si>
  <si>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</si>
  <si>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</si>
  <si>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</si>
  <si>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</si>
  <si>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</si>
  <si>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</si>
  <si>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</si>
  <si>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</si>
  <si>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</si>
  <si>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</si>
  <si>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</si>
  <si>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</si>
  <si>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</si>
  <si>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</si>
  <si>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</si>
  <si>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</si>
  <si>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</si>
  <si>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</si>
  <si>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</si>
  <si>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</si>
  <si>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</si>
  <si>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</si>
  <si>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</si>
  <si>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</si>
  <si>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</si>
  <si>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</si>
  <si>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</si>
  <si>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</si>
  <si>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</si>
  <si>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</si>
  <si>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</si>
  <si>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</si>
  <si>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</si>
  <si>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</si>
  <si>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</si>
  <si>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</si>
  <si>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</si>
  <si>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</si>
  <si>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</si>
  <si>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</si>
  <si>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</si>
  <si>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</si>
  <si>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</si>
  <si>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</si>
  <si>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</si>
  <si>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</si>
  <si>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</si>
  <si>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</si>
  <si>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</si>
  <si>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</si>
  <si>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</si>
  <si>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</si>
  <si>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</si>
  <si>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</si>
  <si>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</si>
  <si>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</si>
  <si>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</si>
  <si>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</si>
  <si>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</si>
  <si>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</si>
  <si>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</si>
  <si>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</si>
  <si>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</si>
  <si>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</si>
  <si>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</si>
  <si>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</si>
  <si>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</si>
  <si>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</si>
  <si>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</si>
  <si>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</si>
  <si>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</si>
  <si>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</si>
  <si>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</si>
  <si>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</si>
  <si>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</si>
  <si>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</si>
  <si>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</si>
  <si>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</si>
  <si>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</si>
  <si>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</si>
  <si>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</si>
  <si>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</si>
  <si>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</si>
  <si>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</si>
  <si>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</si>
  <si>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</si>
  <si>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</si>
  <si>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</si>
  <si>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</si>
  <si>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</si>
  <si>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</si>
  <si>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</si>
  <si>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</si>
  <si>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</si>
  <si>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</si>
  <si>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</si>
  <si>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</si>
  <si>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</si>
  <si>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</si>
  <si>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</si>
  <si>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</si>
  <si>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</si>
  <si>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</si>
  <si>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</si>
  <si>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</si>
  <si>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</si>
  <si>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</si>
  <si>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</si>
  <si>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</si>
  <si>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</si>
  <si>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</si>
  <si>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</si>
  <si>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</si>
  <si>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</si>
  <si>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</si>
  <si>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</si>
  <si>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</si>
  <si>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</si>
  <si>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</si>
  <si>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</si>
  <si>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</si>
  <si>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</si>
  <si>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</si>
  <si>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</si>
  <si>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</si>
  <si>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</si>
  <si>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</si>
  <si>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</si>
  <si>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</si>
  <si>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</si>
  <si>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</si>
  <si>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</si>
  <si>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</si>
  <si>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</si>
  <si>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</si>
  <si>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</si>
  <si>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</si>
  <si>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</si>
  <si>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</si>
  <si>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</si>
  <si>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</si>
  <si>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</si>
  <si>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</si>
  <si>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</si>
  <si>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</si>
  <si>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</si>
  <si>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</si>
  <si>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</si>
  <si>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</si>
  <si>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</si>
  <si>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</si>
  <si>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</si>
  <si>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</si>
  <si>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</si>
  <si>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</si>
  <si>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</si>
  <si>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</si>
  <si>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</si>
  <si>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</si>
  <si>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</si>
  <si>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</si>
  <si>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</si>
  <si>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</si>
  <si>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</si>
  <si>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</si>
  <si>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</si>
  <si>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</si>
  <si>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</si>
  <si>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</si>
  <si>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</si>
  <si>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</si>
  <si>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</si>
  <si>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</si>
  <si>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</si>
  <si>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</si>
  <si>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</si>
  <si>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</si>
  <si>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</si>
  <si>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</si>
  <si>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</si>
  <si>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</si>
  <si>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</si>
  <si>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</si>
  <si>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</si>
  <si>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</si>
  <si>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</si>
  <si>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</si>
  <si>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</si>
  <si>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</si>
  <si>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</si>
  <si>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</si>
  <si>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</si>
  <si>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</si>
  <si>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</si>
  <si>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</si>
  <si>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</si>
  <si>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</si>
  <si>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</si>
  <si>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</si>
  <si>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</si>
  <si>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</si>
  <si>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</si>
  <si>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</si>
  <si>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</si>
  <si>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</si>
  <si>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</si>
  <si>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</si>
  <si>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</si>
  <si>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</si>
  <si>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</si>
  <si>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</si>
  <si>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</si>
  <si>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</si>
  <si>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</si>
  <si>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</si>
  <si>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</si>
  <si>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</si>
  <si>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</si>
  <si>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</si>
  <si>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</si>
  <si>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</si>
  <si>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</si>
  <si>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</si>
  <si>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</si>
  <si>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</si>
  <si>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</si>
  <si>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</si>
  <si>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</si>
  <si>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</si>
  <si>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</si>
  <si>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</si>
  <si>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</si>
  <si>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</si>
  <si>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</si>
  <si>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</si>
  <si>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</si>
  <si>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</si>
  <si>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</si>
  <si>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</si>
  <si>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</si>
  <si>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</si>
  <si>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</si>
  <si>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</si>
  <si>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</si>
  <si>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</si>
  <si>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</si>
  <si>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</si>
  <si>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</si>
  <si>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</si>
  <si>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</si>
  <si>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</si>
  <si>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</si>
  <si>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</si>
  <si>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</si>
  <si>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</si>
  <si>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</si>
  <si>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</si>
  <si>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</si>
  <si>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</si>
  <si>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</si>
  <si>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</si>
  <si>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</si>
  <si>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</si>
  <si>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</si>
  <si>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</si>
  <si>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</si>
  <si>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</si>
  <si>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</si>
  <si>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</si>
  <si>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</si>
  <si>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</si>
  <si>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</si>
  <si>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</si>
  <si>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</si>
  <si>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</si>
  <si>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</si>
  <si>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</si>
  <si>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</si>
  <si>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</si>
  <si>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</si>
  <si>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</si>
  <si>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</si>
  <si>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</si>
  <si>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</si>
  <si>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</si>
  <si>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</si>
  <si>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</si>
  <si>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</si>
  <si>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</si>
  <si>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</si>
  <si>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</si>
  <si>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</si>
  <si>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</si>
  <si>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</si>
  <si>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</si>
  <si>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</si>
  <si>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</si>
  <si>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</si>
  <si>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</si>
  <si>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</si>
  <si>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</si>
  <si>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</si>
  <si>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</si>
  <si>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</si>
  <si>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</si>
  <si>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</si>
  <si>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</si>
  <si>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</si>
  <si>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</si>
  <si>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</si>
  <si>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</si>
  <si>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</si>
  <si>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</si>
  <si>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</si>
  <si>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</si>
  <si>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</si>
  <si>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</si>
  <si>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</si>
  <si>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</si>
  <si>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</si>
  <si>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</si>
  <si>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</si>
  <si>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</si>
  <si>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</si>
  <si>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</si>
  <si>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</si>
  <si>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</si>
  <si>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</si>
  <si>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</si>
  <si>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</si>
  <si>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</si>
  <si>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</si>
  <si>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</si>
  <si>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</si>
  <si>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</si>
  <si>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</si>
  <si>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</si>
  <si>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</si>
  <si>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</si>
  <si>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</si>
  <si>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</si>
  <si>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</si>
  <si>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</si>
  <si>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</si>
  <si>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</si>
  <si>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</si>
  <si>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</si>
  <si>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</si>
  <si>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</si>
  <si>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</si>
  <si>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</si>
  <si>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</si>
  <si>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</si>
  <si>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</si>
  <si>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</si>
  <si>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</si>
  <si>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</si>
  <si>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</si>
  <si>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</si>
  <si>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</si>
  <si>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</si>
  <si>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</si>
  <si>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</si>
  <si>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</si>
  <si>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</si>
  <si>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</si>
  <si>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</si>
  <si>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</si>
  <si>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</si>
  <si>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</si>
  <si>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</si>
  <si>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</si>
  <si>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</si>
  <si>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</si>
  <si>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</si>
  <si>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</si>
  <si>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</si>
  <si>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</si>
  <si>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</si>
  <si>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</si>
  <si>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</si>
  <si>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</si>
  <si>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</si>
  <si>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</si>
  <si>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</si>
  <si>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</si>
  <si>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</si>
  <si>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</si>
  <si>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</si>
  <si>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</si>
  <si>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</si>
  <si>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</si>
  <si>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</si>
  <si>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</si>
  <si>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</si>
  <si>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</si>
  <si>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</si>
  <si>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</si>
  <si>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</si>
  <si>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</si>
  <si>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</si>
  <si>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</si>
  <si>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</si>
  <si>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</si>
  <si>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</si>
  <si>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</si>
  <si>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</si>
  <si>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</si>
  <si>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</si>
  <si>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</si>
  <si>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</si>
  <si>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</si>
  <si>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</si>
  <si>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</si>
  <si>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</si>
  <si>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</si>
  <si>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</si>
  <si>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</si>
  <si>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</si>
  <si>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</si>
  <si>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</si>
  <si>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</si>
  <si>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</si>
  <si>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</si>
  <si>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</si>
  <si>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</si>
  <si>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</si>
  <si>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</si>
  <si>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</si>
  <si>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</si>
  <si>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</si>
  <si>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</si>
  <si>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</si>
  <si>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</si>
  <si>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</si>
  <si>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</si>
  <si>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</si>
  <si>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</si>
  <si>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</si>
  <si>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</si>
  <si>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</si>
  <si>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</si>
  <si>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</si>
  <si>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</si>
  <si>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</si>
  <si>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</si>
  <si>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</si>
  <si>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</si>
  <si>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</si>
  <si>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</si>
  <si>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</si>
  <si>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</si>
  <si>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</si>
  <si>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</si>
  <si>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</si>
  <si>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</si>
  <si>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</si>
  <si>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</si>
  <si>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</si>
  <si>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</si>
  <si>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</si>
  <si>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</si>
  <si>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</si>
  <si>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</si>
  <si>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</si>
  <si>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</si>
  <si>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</si>
  <si>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</si>
  <si>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</si>
  <si>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</si>
  <si>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</si>
  <si>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</si>
  <si>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</si>
  <si>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</si>
  <si>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</si>
  <si>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</si>
  <si>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</si>
  <si>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</si>
  <si>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</si>
  <si>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</si>
  <si>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</si>
  <si>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</si>
  <si>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</si>
  <si>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</si>
  <si>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</si>
  <si>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</si>
  <si>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</si>
  <si>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</si>
  <si>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</si>
  <si>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</si>
  <si>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</si>
  <si>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</si>
  <si>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</si>
  <si>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</si>
  <si>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</si>
  <si>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</si>
  <si>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</si>
  <si>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</si>
  <si>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</si>
  <si>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</si>
  <si>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</si>
  <si>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</si>
  <si>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</si>
  <si>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</si>
  <si>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</si>
  <si>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</si>
  <si>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</si>
  <si>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</si>
  <si>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</si>
  <si>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</si>
  <si>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</si>
  <si>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</si>
  <si>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</si>
  <si>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</si>
  <si>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</si>
  <si>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</si>
  <si>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</si>
  <si>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</si>
  <si>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</si>
  <si>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</si>
  <si>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</si>
  <si>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</si>
  <si>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</si>
  <si>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</si>
  <si>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</si>
  <si>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</si>
  <si>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</si>
  <si>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</si>
  <si>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</si>
  <si>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</si>
  <si>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</si>
  <si>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</si>
  <si>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</si>
  <si>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</si>
  <si>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</si>
  <si>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</si>
  <si>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</si>
  <si>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</si>
  <si>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</si>
  <si>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</si>
  <si>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</si>
  <si>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</si>
  <si>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</si>
  <si>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</si>
  <si>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</si>
  <si>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</si>
  <si>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</si>
  <si>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</si>
  <si>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</si>
  <si>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</si>
  <si>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</si>
  <si>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</si>
  <si>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</si>
  <si>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</si>
  <si>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</si>
  <si>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</si>
  <si>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</si>
  <si>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</si>
  <si>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</si>
  <si>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</si>
  <si>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</si>
  <si>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</si>
  <si>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</si>
  <si>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</si>
  <si>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</si>
  <si>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</si>
  <si>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</si>
  <si>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</si>
  <si>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</si>
  <si>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</si>
  <si>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</si>
  <si>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</si>
  <si>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</si>
  <si>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</si>
  <si>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</si>
  <si>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</si>
  <si>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</si>
  <si>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</si>
  <si>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</si>
  <si>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</si>
  <si>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</si>
  <si>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</si>
  <si>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</si>
  <si>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</si>
  <si>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</si>
  <si>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</si>
  <si>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</si>
  <si>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</si>
  <si>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</si>
  <si>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</si>
  <si>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</si>
  <si>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</si>
  <si>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</si>
  <si>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</si>
  <si>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</si>
  <si>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</si>
  <si>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</si>
  <si>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</si>
  <si>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</si>
  <si>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</si>
  <si>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</si>
  <si>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</si>
  <si>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</si>
  <si>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</si>
  <si>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</si>
  <si>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</si>
  <si>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</si>
  <si>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</si>
  <si>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</si>
  <si>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</si>
  <si>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</si>
  <si>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</si>
  <si>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</si>
  <si>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</si>
  <si>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</si>
  <si>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</si>
  <si>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</si>
  <si>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</si>
  <si>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</si>
  <si>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</si>
  <si>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</si>
  <si>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</si>
  <si>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</si>
  <si>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</si>
  <si>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</si>
  <si>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</si>
  <si>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</si>
  <si>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</si>
  <si>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</si>
  <si>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</si>
  <si>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</si>
  <si>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</si>
  <si>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</si>
  <si>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</si>
  <si>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</si>
  <si>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</si>
  <si>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</si>
  <si>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</si>
  <si>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</si>
  <si>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</si>
  <si>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</si>
  <si>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</si>
  <si>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</si>
  <si>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</si>
  <si>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</si>
  <si>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</si>
  <si>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</si>
  <si>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</si>
  <si>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</si>
  <si>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</si>
  <si>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</si>
  <si>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</si>
  <si>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</si>
  <si>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</si>
  <si>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</si>
  <si>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</si>
  <si>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</si>
  <si>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</si>
  <si>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</si>
  <si>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</si>
  <si>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</si>
  <si>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</si>
  <si>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</si>
  <si>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</si>
  <si>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</si>
  <si>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</si>
  <si>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</si>
  <si>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</si>
  <si>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</si>
  <si>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</si>
  <si>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</si>
  <si>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</si>
  <si>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</si>
  <si>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</si>
  <si>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</si>
  <si>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</si>
  <si>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</si>
  <si>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</si>
  <si>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</si>
  <si>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</si>
  <si>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</si>
  <si>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</si>
  <si>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</si>
  <si>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</si>
  <si>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</si>
  <si>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</si>
  <si>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</si>
  <si>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</si>
  <si>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</si>
  <si>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</si>
  <si>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</si>
  <si>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</si>
  <si>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</si>
  <si>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</si>
  <si>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</si>
  <si>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</si>
  <si>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</si>
  <si>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</si>
  <si>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</si>
  <si>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</si>
  <si>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</si>
  <si>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</si>
  <si>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</si>
  <si>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</si>
  <si>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</si>
  <si>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</si>
  <si>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</si>
  <si>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</si>
  <si>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</si>
  <si>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</si>
  <si>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</si>
  <si>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</si>
  <si>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</si>
  <si>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</si>
  <si>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</si>
  <si>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</si>
  <si>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</si>
  <si>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</si>
  <si>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</si>
  <si>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</si>
  <si>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</si>
  <si>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</si>
  <si>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</si>
  <si>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</si>
  <si>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</si>
  <si>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</si>
  <si>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</si>
  <si>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</si>
  <si>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</si>
  <si>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</si>
  <si>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</si>
  <si>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</si>
  <si>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</si>
  <si>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</si>
  <si>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</si>
  <si>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</si>
  <si>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</si>
  <si>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</si>
  <si>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</si>
  <si>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</si>
  <si>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</si>
  <si>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</si>
  <si>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</si>
  <si>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</si>
  <si>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</si>
  <si>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</si>
  <si>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</si>
  <si>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</si>
  <si>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</si>
  <si>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</si>
  <si>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</si>
  <si>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</si>
  <si>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</si>
  <si>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</si>
  <si>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</si>
  <si>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</si>
  <si>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</si>
  <si>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</si>
  <si>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</si>
  <si>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</si>
  <si>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</si>
  <si>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</si>
  <si>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</si>
  <si>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</si>
  <si>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</si>
  <si>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</si>
  <si>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</si>
  <si>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</si>
  <si>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</si>
  <si>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</si>
  <si>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</si>
  <si>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</si>
  <si>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</si>
  <si>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</si>
  <si>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</si>
  <si>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</si>
  <si>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</si>
  <si>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</si>
  <si>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</si>
  <si>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</si>
  <si>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</si>
  <si>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</si>
  <si>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</si>
  <si>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</si>
  <si>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</si>
  <si>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</si>
  <si>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</si>
  <si>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</si>
  <si>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</si>
  <si>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</si>
  <si>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</si>
  <si>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</si>
  <si>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</si>
  <si>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</si>
  <si>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</si>
  <si>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</si>
  <si>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</si>
  <si>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</si>
  <si>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</si>
  <si>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</si>
  <si>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</si>
  <si>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</si>
  <si>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</si>
  <si>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</si>
  <si>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</si>
  <si>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</si>
  <si>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</si>
  <si>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</si>
  <si>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</si>
  <si>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</si>
  <si>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</si>
  <si>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</si>
  <si>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</si>
  <si>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</si>
  <si>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</si>
  <si>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</si>
  <si>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</si>
  <si>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</si>
  <si>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</si>
  <si>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</si>
  <si>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</si>
  <si>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</si>
  <si>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</si>
  <si>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</si>
  <si>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</si>
  <si>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</si>
  <si>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</si>
  <si>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</si>
  <si>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</si>
  <si>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</si>
  <si>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</si>
  <si>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</si>
  <si>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</si>
  <si>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</si>
  <si>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</si>
  <si>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</si>
  <si>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</si>
  <si>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</si>
  <si>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</si>
  <si>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</si>
  <si>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</si>
  <si>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</si>
  <si>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</si>
  <si>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</si>
  <si>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</si>
  <si>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</si>
  <si>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</si>
  <si>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</si>
  <si>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</si>
  <si>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</si>
  <si>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</si>
  <si>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</si>
  <si>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</si>
  <si>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</si>
  <si>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</si>
  <si>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</si>
  <si>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</si>
  <si>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</si>
  <si>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</si>
  <si>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</si>
  <si>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</si>
  <si>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</si>
  <si>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</si>
  <si>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</si>
  <si>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</si>
  <si>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</si>
  <si>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</si>
  <si>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</si>
  <si>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</si>
  <si>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</si>
  <si>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</si>
  <si>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</si>
  <si>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</si>
  <si>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</si>
  <si>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</si>
  <si>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</si>
  <si>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</si>
  <si>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</si>
  <si>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</si>
  <si>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</si>
  <si>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</si>
  <si>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</si>
  <si>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</si>
  <si>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</si>
  <si>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</si>
  <si>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</si>
  <si>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</si>
  <si>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</si>
  <si>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</si>
  <si>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</si>
  <si>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</si>
  <si>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</si>
  <si>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</si>
  <si>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</si>
  <si>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</si>
  <si>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</si>
  <si>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</si>
  <si>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</si>
  <si>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</si>
  <si>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</si>
  <si>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</si>
  <si>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</si>
  <si>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</si>
  <si>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</si>
  <si>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</si>
  <si>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</si>
  <si>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</si>
  <si>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</si>
  <si>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</si>
  <si>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</si>
  <si>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</si>
  <si>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</si>
  <si>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</si>
  <si>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</si>
  <si>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</si>
  <si>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</si>
  <si>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</si>
  <si>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</si>
  <si>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</si>
  <si>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</si>
  <si>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</si>
  <si>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</si>
  <si>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</si>
  <si>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</si>
  <si>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</si>
  <si>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</si>
  <si>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</si>
  <si>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</si>
  <si>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</si>
  <si>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</si>
  <si>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</si>
  <si>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</si>
  <si>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</si>
  <si>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</si>
  <si>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</si>
  <si>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</si>
  <si>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</si>
  <si>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</si>
  <si>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</si>
  <si>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</si>
  <si>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</si>
  <si>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</si>
  <si>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</si>
  <si>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</si>
  <si>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</si>
  <si>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</si>
  <si>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</si>
  <si>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</si>
  <si>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</si>
  <si>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</si>
  <si>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</si>
  <si>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</si>
  <si>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</si>
  <si>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</si>
  <si>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</si>
  <si>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</si>
  <si>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</si>
  <si>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</si>
  <si>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</si>
  <si>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</si>
  <si>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</si>
  <si>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</si>
  <si>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</si>
  <si>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</si>
  <si>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</si>
  <si>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</si>
  <si>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</si>
  <si>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</si>
  <si>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</si>
  <si>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</si>
  <si>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</si>
  <si>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</si>
  <si>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</si>
  <si>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</si>
  <si>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</si>
  <si>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</si>
  <si>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</si>
  <si>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</si>
  <si>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</si>
  <si>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</si>
  <si>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</si>
  <si>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</si>
  <si>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</si>
  <si>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</si>
  <si>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</si>
  <si>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</si>
  <si>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</si>
  <si>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</si>
  <si>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</si>
  <si>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</si>
  <si>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</si>
  <si>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</si>
  <si>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</si>
  <si>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</si>
  <si>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</si>
  <si>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</si>
  <si>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</si>
  <si>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</si>
  <si>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</si>
  <si>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</si>
  <si>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</si>
  <si>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</si>
  <si>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</si>
  <si>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</si>
  <si>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</si>
  <si>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</si>
  <si>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</si>
  <si>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</si>
  <si>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</si>
  <si>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</si>
  <si>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</si>
  <si>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</si>
  <si>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</si>
  <si>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</si>
  <si>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</si>
  <si>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</si>
  <si>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</si>
  <si>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</si>
  <si>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</si>
  <si>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</si>
  <si>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</si>
  <si>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</si>
  <si>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</si>
  <si>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</si>
  <si>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</si>
  <si>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</si>
  <si>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</si>
  <si>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</si>
  <si>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</si>
  <si>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</si>
  <si>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</si>
  <si>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</si>
  <si>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</si>
  <si>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</si>
  <si>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</si>
  <si>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</si>
  <si>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</si>
  <si>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</si>
  <si>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</si>
  <si>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</si>
  <si>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</si>
  <si>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</si>
  <si>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</si>
  <si>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</si>
  <si>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</si>
  <si>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</si>
  <si>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</si>
  <si>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</si>
  <si>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</si>
  <si>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</si>
  <si>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</si>
  <si>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</si>
  <si>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</si>
  <si>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</si>
  <si>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</si>
  <si>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</si>
  <si>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</si>
  <si>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</si>
  <si>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</si>
  <si>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</si>
  <si>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</si>
  <si>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</si>
  <si>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</si>
  <si>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</si>
  <si>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</si>
  <si>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</si>
  <si>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</si>
  <si>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</si>
  <si>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</si>
  <si>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</si>
  <si>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</si>
  <si>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</si>
  <si>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</si>
  <si>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</si>
  <si>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</si>
  <si>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</si>
  <si>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</si>
  <si>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</si>
  <si>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</si>
  <si>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</si>
  <si>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</si>
  <si>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</si>
  <si>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</si>
  <si>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</si>
  <si>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</si>
  <si>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</si>
  <si>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</si>
  <si>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</si>
  <si>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</si>
  <si>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</si>
  <si>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</si>
  <si>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</si>
  <si>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</si>
  <si>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</si>
  <si>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</si>
  <si>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</si>
  <si>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</si>
  <si>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</si>
  <si>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</si>
  <si>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</si>
  <si>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</si>
  <si>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</si>
  <si>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</si>
  <si>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</si>
  <si>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</si>
  <si>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</si>
  <si>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</si>
  <si>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</si>
  <si>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</si>
  <si>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</si>
  <si>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</si>
  <si>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</si>
  <si>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</si>
  <si>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</si>
  <si>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</si>
  <si>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</si>
  <si>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</si>
  <si>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</si>
  <si>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</si>
  <si>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</si>
  <si>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</si>
  <si>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</si>
  <si>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</si>
  <si>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</si>
  <si>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</si>
  <si>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</si>
  <si>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</si>
  <si>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</si>
  <si>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</si>
  <si>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</si>
  <si>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</si>
  <si>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</si>
  <si>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</si>
  <si>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</si>
  <si>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</si>
  <si>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</si>
  <si>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</si>
  <si>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</si>
  <si>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</si>
  <si>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</si>
  <si>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</si>
  <si>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</si>
  <si>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</si>
  <si>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</si>
  <si>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</si>
  <si>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</si>
  <si>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</si>
  <si>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</si>
  <si>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</si>
  <si>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</si>
  <si>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</si>
  <si>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</si>
  <si>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</si>
  <si>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</si>
  <si>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</si>
  <si>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</si>
  <si>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</si>
  <si>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</si>
  <si>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</si>
  <si>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</si>
  <si>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</si>
  <si>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</si>
  <si>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</si>
  <si>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</si>
  <si>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</si>
  <si>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</si>
  <si>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</si>
  <si>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</si>
  <si>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</si>
  <si>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</si>
  <si>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</si>
  <si>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</si>
  <si>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</si>
  <si>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</si>
  <si>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</si>
  <si>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</si>
  <si>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</si>
  <si>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</si>
  <si>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</si>
  <si>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</si>
  <si>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</si>
  <si>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</si>
  <si>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</si>
  <si>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</si>
  <si>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</si>
  <si>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</si>
  <si>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</si>
  <si>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</si>
  <si>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</si>
  <si>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</si>
  <si>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</si>
  <si>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</si>
  <si>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</si>
  <si>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</si>
  <si>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</si>
  <si>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</si>
  <si>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</si>
  <si>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</si>
  <si>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</si>
  <si>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</si>
  <si>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</si>
  <si>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</si>
  <si>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</si>
  <si>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</si>
  <si>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</si>
  <si>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</si>
  <si>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</si>
  <si>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</si>
  <si>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</si>
  <si>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</si>
  <si>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</si>
  <si>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</si>
  <si>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</si>
  <si>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</si>
  <si>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</si>
  <si>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</si>
  <si>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</si>
  <si>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</si>
  <si>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</si>
  <si>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</si>
  <si>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</si>
  <si>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</si>
  <si>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</si>
  <si>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</si>
  <si>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</si>
  <si>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</si>
  <si>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</si>
  <si>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</si>
  <si>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</si>
  <si>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</si>
  <si>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</si>
  <si>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</si>
  <si>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</si>
  <si>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</si>
  <si>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</si>
  <si>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</si>
  <si>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</si>
  <si>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</si>
  <si>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</si>
  <si>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</si>
  <si>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</si>
  <si>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</si>
  <si>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</si>
  <si>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</si>
  <si>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</si>
  <si>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</si>
  <si>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</si>
  <si>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</si>
  <si>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</si>
  <si>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</si>
  <si>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</si>
  <si>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</si>
  <si>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</si>
  <si>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</si>
  <si>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</si>
  <si>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</si>
  <si>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</si>
  <si>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</si>
  <si>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</si>
  <si>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</si>
  <si>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</si>
  <si>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</si>
  <si>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</si>
  <si>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</si>
  <si>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</si>
  <si>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</si>
  <si>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</si>
  <si>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</si>
  <si>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</si>
  <si>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</si>
  <si>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</si>
  <si>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</si>
  <si>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</si>
  <si>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</si>
  <si>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</si>
  <si>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</si>
  <si>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</si>
  <si>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</si>
  <si>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</si>
  <si>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</si>
  <si>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</si>
  <si>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</si>
  <si>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</si>
  <si>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</si>
  <si>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</si>
  <si>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</si>
  <si>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</si>
  <si>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</si>
  <si>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</si>
  <si>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</si>
  <si>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</si>
  <si>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</si>
  <si>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</si>
  <si>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</si>
  <si>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</si>
  <si>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</si>
  <si>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</si>
  <si>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</si>
  <si>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</si>
  <si>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</si>
  <si>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</si>
  <si>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</si>
  <si>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</si>
  <si>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</si>
  <si>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</si>
  <si>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</si>
  <si>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</si>
  <si>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</si>
  <si>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</si>
  <si>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</si>
  <si>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</si>
  <si>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</si>
  <si>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</si>
  <si>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</si>
  <si>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</si>
  <si>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</si>
  <si>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</si>
  <si>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</si>
  <si>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</si>
  <si>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</si>
  <si>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</si>
  <si>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</si>
  <si>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</si>
  <si>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</si>
  <si>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</si>
  <si>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</si>
  <si>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</si>
  <si>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</si>
  <si>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</si>
  <si>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</si>
  <si>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</si>
  <si>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</si>
  <si>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</si>
  <si>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</si>
  <si>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</si>
  <si>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</si>
  <si>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</si>
  <si>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</si>
  <si>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</si>
  <si>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</si>
  <si>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</si>
  <si>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</si>
  <si>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</si>
  <si>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</si>
  <si>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</si>
  <si>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</si>
  <si>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</si>
  <si>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</si>
  <si>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</si>
  <si>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</si>
  <si>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</si>
  <si>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</si>
  <si>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</si>
  <si>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</si>
  <si>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</si>
  <si>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</si>
  <si>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</si>
  <si>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</si>
  <si>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</si>
  <si>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</si>
  <si>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</si>
  <si>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</si>
  <si>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</si>
  <si>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</si>
  <si>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</si>
  <si>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</si>
  <si>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</si>
  <si>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</si>
  <si>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</si>
  <si>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</si>
  <si>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</si>
  <si>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</si>
  <si>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</si>
  <si>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</si>
  <si>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</si>
  <si>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</si>
  <si>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</si>
  <si>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</si>
  <si>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</si>
  <si>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</si>
  <si>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</si>
  <si>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</si>
  <si>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</si>
  <si>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</si>
  <si>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</si>
  <si>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</si>
  <si>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</si>
  <si>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</si>
  <si>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</si>
  <si>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</si>
  <si>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</si>
  <si>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</si>
  <si>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</si>
  <si>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</si>
  <si>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</si>
  <si>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</si>
  <si>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</si>
  <si>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</si>
  <si>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</si>
  <si>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</si>
  <si>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</si>
  <si>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</si>
  <si>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</si>
  <si>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</si>
  <si>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</si>
  <si>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</si>
  <si>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</si>
  <si>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</si>
  <si>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</si>
  <si>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</si>
  <si>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</si>
  <si>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</si>
  <si>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</si>
  <si>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</si>
  <si>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</si>
  <si>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</si>
  <si>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</si>
  <si>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</si>
  <si>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</si>
  <si>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</si>
  <si>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</si>
  <si>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</si>
  <si>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</si>
  <si>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</si>
  <si>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</si>
  <si>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</si>
  <si>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</si>
  <si>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</si>
  <si>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</si>
  <si>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</si>
  <si>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</si>
  <si>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</si>
  <si>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</si>
  <si>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</si>
  <si>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</si>
  <si>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</si>
  <si>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</si>
  <si>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</si>
  <si>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</si>
  <si>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</si>
  <si>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</si>
  <si>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</si>
  <si>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</si>
  <si>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</si>
  <si>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</si>
  <si>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</si>
  <si>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</si>
  <si>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</si>
  <si>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</si>
  <si>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</si>
  <si>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</si>
  <si>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</si>
  <si>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</si>
  <si>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</si>
  <si>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</si>
  <si>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</si>
  <si>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</si>
  <si>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</si>
  <si>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</si>
  <si>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</si>
  <si>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</si>
  <si>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</si>
  <si>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</si>
  <si>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</si>
  <si>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</si>
  <si>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</si>
  <si>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</si>
  <si>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</si>
  <si>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</si>
  <si>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</si>
  <si>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</si>
  <si>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</si>
  <si>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</si>
  <si>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</si>
  <si>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</si>
  <si>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</si>
  <si>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</si>
  <si>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</si>
  <si>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</si>
  <si>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</si>
  <si>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</si>
  <si>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</si>
  <si>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</si>
  <si>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</si>
  <si>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</si>
  <si>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</si>
  <si>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</si>
  <si>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</si>
  <si>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</si>
  <si>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</si>
  <si>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</si>
  <si>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</si>
  <si>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</si>
  <si>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</si>
  <si>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</si>
  <si>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</si>
  <si>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</si>
  <si>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</si>
  <si>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</si>
  <si>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</si>
  <si>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</si>
  <si>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</si>
  <si>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</si>
  <si>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</si>
  <si>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</si>
  <si>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</si>
  <si>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</si>
  <si>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</si>
  <si>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</si>
  <si>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</si>
  <si>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</si>
  <si>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</si>
  <si>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</si>
  <si>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</si>
  <si>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</si>
  <si>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</si>
  <si>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</si>
  <si>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</si>
  <si>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</si>
  <si>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</si>
  <si>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</si>
  <si>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</si>
  <si>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</si>
  <si>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</si>
  <si>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</si>
  <si>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</si>
  <si>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</si>
  <si>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</si>
  <si>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</si>
  <si>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</si>
  <si>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</si>
  <si>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</si>
  <si>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</si>
  <si>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</si>
  <si>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</si>
  <si>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</si>
  <si>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</si>
  <si>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</si>
  <si>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</si>
  <si>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</si>
  <si>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</si>
  <si>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</si>
  <si>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</si>
  <si>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</si>
  <si>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</si>
  <si>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</si>
  <si>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</si>
  <si>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</si>
  <si>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</si>
  <si>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</si>
  <si>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</si>
  <si>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</si>
  <si>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</si>
  <si>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</si>
  <si>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</si>
  <si>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</si>
  <si>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</si>
  <si>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</si>
  <si>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</si>
  <si>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</si>
  <si>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</si>
  <si>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</si>
  <si>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</si>
  <si>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</si>
  <si>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</si>
  <si>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</si>
  <si>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</si>
  <si>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</si>
  <si>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</si>
  <si>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</si>
  <si>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</si>
  <si>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</si>
  <si>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</si>
  <si>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</si>
  <si>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</si>
  <si>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</si>
  <si>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</si>
  <si>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</si>
  <si>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</si>
  <si>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</si>
  <si>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</si>
  <si>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</si>
  <si>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</si>
  <si>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</si>
  <si>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</si>
  <si>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</si>
  <si>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</si>
  <si>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</si>
  <si>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</si>
  <si>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</si>
  <si>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</si>
  <si>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</si>
  <si>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</si>
  <si>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</si>
  <si>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</si>
  <si>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</si>
  <si>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</si>
  <si>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</si>
  <si>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</si>
  <si>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</si>
  <si>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</si>
  <si>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</si>
  <si>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</si>
  <si>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</si>
  <si>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</si>
  <si>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</si>
  <si>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</si>
  <si>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</si>
  <si>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</si>
  <si>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</si>
  <si>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</si>
  <si>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</si>
  <si>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</si>
  <si>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</si>
  <si>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</si>
  <si>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</si>
  <si>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</si>
  <si>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</si>
  <si>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</si>
  <si>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</si>
  <si>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</si>
  <si>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</si>
  <si>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</si>
  <si>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</si>
  <si>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</si>
  <si>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</si>
  <si>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</si>
  <si>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</si>
  <si>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</si>
  <si>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</si>
  <si>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</si>
  <si>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</si>
  <si>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</si>
  <si>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</si>
  <si>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</si>
  <si>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</si>
  <si>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</si>
  <si>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</si>
  <si>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</si>
  <si>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</si>
  <si>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</si>
  <si>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</si>
  <si>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</si>
  <si>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</si>
  <si>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</si>
  <si>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</si>
  <si>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</si>
  <si>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</si>
  <si>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</si>
  <si>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</si>
  <si>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</si>
  <si>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</si>
  <si>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</si>
  <si>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</si>
  <si>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</si>
  <si>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</si>
  <si>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</si>
  <si>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</si>
  <si>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</si>
  <si>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</si>
  <si>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</si>
  <si>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</si>
  <si>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</si>
  <si>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</si>
  <si>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</si>
  <si>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</si>
  <si>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</si>
  <si>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</si>
  <si>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</si>
  <si>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</si>
  <si>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</si>
  <si>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</si>
  <si>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</si>
  <si>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</si>
  <si>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</si>
  <si>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</si>
  <si>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</si>
  <si>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</si>
  <si>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</si>
  <si>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</si>
  <si>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</si>
  <si>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</si>
  <si>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</si>
  <si>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</si>
  <si>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</si>
  <si>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</si>
  <si>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</si>
  <si>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</si>
  <si>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</si>
  <si>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</si>
  <si>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</si>
  <si>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</si>
  <si>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</si>
  <si>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</si>
  <si>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</si>
  <si>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</si>
  <si>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</si>
  <si>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</si>
  <si>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</si>
  <si>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</si>
  <si>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</si>
  <si>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</si>
  <si>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</si>
  <si>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</si>
  <si>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</si>
  <si>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</si>
  <si>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</si>
  <si>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</si>
  <si>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</si>
  <si>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</si>
  <si>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</si>
  <si>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</si>
  <si>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</si>
  <si>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</si>
  <si>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</si>
  <si>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</si>
  <si>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</si>
  <si>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</si>
  <si>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</si>
  <si>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</si>
  <si>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</si>
  <si>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</si>
  <si>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</si>
  <si>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</si>
  <si>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</si>
  <si>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</si>
  <si>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</si>
  <si>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</si>
  <si>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</si>
  <si>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</si>
  <si>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</si>
  <si>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</si>
  <si>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</si>
  <si>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</si>
  <si>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</si>
  <si>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</si>
  <si>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</si>
  <si>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</si>
  <si>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</si>
  <si>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</si>
  <si>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</si>
  <si>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</si>
  <si>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</si>
  <si>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</si>
  <si>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</si>
  <si>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</si>
  <si>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</si>
  <si>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</si>
  <si>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</si>
  <si>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</si>
  <si>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</si>
  <si>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</si>
  <si>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</si>
  <si>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</si>
  <si>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</si>
  <si>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</si>
  <si>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</si>
  <si>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</si>
  <si>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</si>
  <si>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</si>
  <si>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</si>
  <si>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</si>
  <si>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</si>
  <si>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</si>
  <si>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</si>
  <si>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</si>
  <si>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</si>
  <si>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</si>
  <si>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</si>
  <si>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</si>
  <si>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</si>
  <si>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</si>
  <si>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</si>
  <si>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</si>
  <si>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</si>
  <si>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</si>
  <si>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</si>
  <si>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</si>
  <si>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</si>
  <si>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</si>
  <si>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</si>
  <si>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</si>
  <si>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</si>
  <si>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</si>
  <si>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</si>
  <si>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</si>
  <si>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</si>
  <si>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</si>
  <si>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</si>
  <si>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</si>
  <si>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</si>
  <si>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</si>
  <si>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</si>
  <si>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</si>
  <si>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</si>
  <si>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</si>
  <si>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</si>
  <si>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</si>
  <si>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</si>
  <si>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</si>
  <si>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</si>
  <si>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</si>
  <si>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</si>
  <si>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</si>
  <si>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</si>
  <si>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</si>
  <si>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</si>
  <si>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</si>
  <si>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</si>
  <si>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</si>
  <si>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</si>
  <si>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</si>
  <si>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</si>
  <si>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</si>
  <si>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</si>
  <si>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</si>
  <si>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</si>
  <si>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</si>
  <si>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</si>
  <si>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</si>
  <si>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</si>
  <si>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</si>
  <si>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</si>
  <si>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</si>
  <si>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</si>
  <si>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</si>
  <si>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</si>
  <si>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</si>
  <si>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</si>
  <si>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</si>
  <si>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</si>
  <si>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</si>
  <si>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</si>
  <si>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</si>
  <si>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</si>
  <si>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</si>
  <si>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</si>
  <si>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</si>
  <si>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</si>
  <si>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</si>
  <si>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</si>
  <si>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</si>
  <si>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</si>
  <si>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</si>
  <si>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</si>
  <si>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</si>
  <si>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</si>
  <si>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</si>
  <si>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</si>
  <si>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</si>
  <si>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</si>
  <si>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</si>
  <si>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</si>
  <si>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</si>
  <si>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</si>
  <si>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</si>
  <si>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</si>
  <si>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</si>
  <si>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</si>
  <si>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</si>
  <si>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</si>
  <si>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</si>
  <si>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</si>
  <si>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</si>
  <si>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</si>
  <si>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</si>
  <si>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</si>
  <si>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</si>
  <si>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</si>
  <si>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</si>
  <si>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</si>
  <si>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</si>
  <si>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</si>
  <si>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</si>
  <si>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</si>
  <si>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</si>
  <si>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</si>
  <si>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</si>
  <si>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</si>
  <si>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</si>
  <si>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</si>
  <si>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</si>
  <si>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</si>
  <si>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</si>
  <si>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</si>
  <si>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</si>
  <si>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</si>
  <si>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</si>
  <si>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</si>
  <si>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</si>
  <si>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</si>
  <si>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</si>
  <si>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</si>
  <si>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</si>
  <si>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</si>
  <si>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</si>
  <si>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</si>
  <si>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</si>
  <si>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</si>
  <si>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</si>
  <si>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</si>
  <si>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</si>
  <si>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</si>
  <si>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</si>
  <si>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</si>
  <si>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</si>
  <si>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</si>
  <si>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</si>
  <si>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</si>
  <si>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</si>
  <si>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</si>
  <si>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</si>
  <si>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</si>
  <si>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</si>
  <si>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</si>
  <si>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</si>
  <si>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</si>
  <si>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</si>
  <si>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</si>
  <si>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</si>
  <si>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</si>
  <si>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</si>
  <si>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</si>
  <si>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</si>
  <si>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</si>
  <si>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</si>
  <si>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</si>
  <si>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</si>
  <si>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</si>
  <si>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</si>
  <si>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</si>
  <si>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</si>
  <si>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</si>
  <si>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</si>
  <si>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</si>
  <si>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</si>
  <si>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</si>
  <si>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</si>
  <si>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</si>
  <si>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</si>
  <si>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</si>
  <si>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</si>
  <si>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</si>
  <si>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</si>
  <si>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</si>
  <si>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</si>
  <si>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</si>
  <si>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</si>
  <si>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</si>
  <si>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</si>
  <si>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</si>
  <si>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</si>
  <si>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</si>
  <si>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</si>
  <si>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</si>
  <si>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</si>
  <si>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</si>
  <si>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</si>
  <si>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</si>
  <si>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</si>
  <si>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</si>
  <si>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</si>
  <si>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</si>
  <si>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</si>
  <si>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</si>
  <si>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</si>
  <si>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</si>
  <si>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</si>
  <si>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</si>
  <si>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</si>
  <si>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</si>
  <si>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</si>
  <si>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</si>
  <si>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</si>
  <si>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</si>
  <si>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</si>
  <si>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</si>
  <si>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</si>
  <si>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</si>
  <si>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</si>
  <si>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</si>
  <si>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</si>
  <si>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</si>
  <si>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</si>
  <si>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</si>
  <si>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</si>
  <si>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</si>
  <si>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</si>
  <si>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</si>
  <si>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</si>
  <si>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</si>
  <si>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</si>
  <si>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</si>
  <si>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</si>
  <si>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</si>
  <si>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</si>
  <si>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</si>
  <si>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</si>
  <si>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</si>
  <si>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</si>
  <si>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</si>
  <si>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</si>
  <si>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</si>
  <si>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</si>
  <si>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</si>
  <si>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</si>
  <si>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</si>
  <si>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</si>
  <si>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</si>
  <si>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</si>
  <si>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</si>
  <si>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</si>
  <si>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</si>
  <si>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</si>
  <si>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</si>
  <si>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</si>
  <si>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</si>
  <si>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</si>
  <si>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</si>
  <si>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</si>
  <si>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</si>
  <si>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</si>
  <si>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</si>
  <si>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</si>
  <si>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</si>
  <si>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</si>
  <si>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</si>
  <si>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</si>
  <si>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</si>
  <si>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</si>
  <si>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</si>
  <si>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</si>
  <si>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</si>
  <si>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</si>
  <si>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</si>
  <si>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</si>
  <si>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</si>
  <si>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</si>
  <si>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</si>
  <si>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</si>
  <si>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</si>
  <si>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</si>
  <si>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</si>
  <si>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</si>
  <si>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</si>
  <si>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</si>
  <si>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</si>
  <si>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</si>
  <si>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</si>
  <si>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</si>
  <si>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</si>
  <si>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</si>
  <si>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</si>
  <si>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</si>
  <si>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</si>
  <si>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</si>
  <si>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</si>
  <si>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</si>
  <si>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</si>
  <si>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</si>
  <si>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</si>
  <si>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</si>
  <si>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</si>
  <si>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</si>
  <si>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</si>
  <si>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</si>
  <si>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</si>
  <si>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</si>
  <si>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</si>
  <si>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</si>
  <si>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</si>
  <si>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</si>
  <si>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</si>
  <si>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</si>
  <si>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</si>
  <si>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</si>
  <si>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</si>
  <si>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</si>
  <si>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</si>
  <si>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</si>
  <si>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</si>
  <si>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</si>
  <si>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</si>
  <si>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</si>
  <si>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</si>
  <si>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</si>
  <si>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</si>
  <si>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</si>
  <si>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</si>
  <si>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</si>
  <si>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</si>
  <si>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</si>
  <si>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</si>
  <si>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</si>
  <si>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</si>
  <si>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</si>
  <si>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</si>
  <si>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</si>
  <si>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</si>
  <si>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</si>
  <si>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</si>
  <si>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</si>
  <si>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</si>
  <si>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</si>
  <si>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</si>
  <si>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</si>
  <si>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</si>
  <si>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</si>
  <si>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</si>
  <si>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</si>
  <si>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</si>
  <si>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</si>
  <si>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</si>
  <si>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</si>
  <si>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</si>
  <si>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</si>
  <si>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</si>
  <si>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</si>
  <si>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</si>
  <si>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</si>
  <si>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</si>
  <si>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</si>
  <si>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</si>
  <si>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</si>
  <si>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</si>
  <si>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</si>
  <si>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</si>
  <si>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</si>
  <si>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</si>
  <si>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</si>
  <si>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</si>
  <si>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</si>
  <si>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</si>
  <si>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</si>
  <si>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</si>
  <si>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</si>
  <si>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</si>
  <si>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</si>
  <si>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</si>
  <si>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</si>
  <si>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</si>
  <si>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</si>
  <si>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</si>
  <si>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</si>
  <si>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</si>
  <si>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</si>
  <si>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</si>
  <si>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</si>
  <si>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</si>
  <si>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</si>
  <si>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</si>
  <si>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</si>
  <si>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</si>
  <si>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</si>
  <si>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</si>
  <si>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</si>
  <si>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</si>
  <si>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</si>
  <si>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</si>
  <si>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</si>
  <si>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</si>
  <si>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</si>
  <si>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</si>
  <si>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</si>
  <si>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</si>
  <si>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</si>
  <si>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</si>
  <si>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</si>
  <si>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</si>
  <si>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</si>
  <si>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</si>
  <si>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</si>
  <si>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</si>
  <si>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</si>
  <si>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</si>
  <si>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</si>
  <si>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</si>
  <si>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</si>
  <si>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</si>
  <si>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</si>
  <si>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</si>
  <si>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</si>
  <si>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</si>
  <si>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</si>
  <si>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</si>
  <si>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</si>
  <si>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</si>
  <si>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</si>
  <si>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</si>
  <si>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</si>
  <si>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</si>
  <si>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</si>
  <si>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</si>
  <si>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</si>
  <si>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</si>
  <si>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</si>
  <si>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</si>
  <si>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</si>
  <si>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</si>
  <si>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</si>
  <si>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</si>
  <si>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</si>
  <si>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</si>
  <si>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</si>
  <si>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</si>
  <si>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</si>
  <si>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</si>
  <si>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</si>
  <si>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</si>
  <si>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</si>
  <si>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</si>
  <si>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</si>
  <si>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</si>
  <si>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</si>
  <si>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</si>
  <si>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</si>
  <si>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</si>
  <si>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</si>
  <si>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</si>
  <si>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</si>
  <si>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</si>
  <si>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</si>
  <si>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</si>
  <si>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</si>
  <si>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</si>
  <si>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</si>
  <si>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</si>
  <si>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</si>
  <si>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</si>
  <si>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</si>
  <si>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</si>
  <si>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</si>
  <si>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</si>
  <si>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</si>
  <si>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</si>
  <si>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</si>
  <si>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</si>
  <si>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</si>
  <si>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</si>
  <si>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</si>
  <si>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</si>
  <si>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</si>
  <si>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</si>
  <si>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</si>
  <si>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</si>
  <si>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</si>
  <si>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</si>
  <si>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</si>
  <si>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</si>
  <si>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</si>
  <si>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</si>
  <si>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</si>
  <si>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</si>
  <si>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</si>
  <si>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</si>
  <si>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</si>
  <si>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</si>
  <si>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</si>
  <si>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</si>
  <si>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</si>
  <si>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</si>
  <si>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</si>
  <si>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</si>
  <si>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</si>
  <si>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</si>
  <si>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</si>
  <si>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</si>
  <si>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</si>
  <si>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</si>
  <si>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</si>
  <si>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</si>
  <si>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</si>
  <si>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</si>
  <si>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</si>
  <si>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</si>
  <si>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</si>
  <si>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</si>
  <si>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</si>
  <si>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</si>
  <si>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</si>
  <si>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</si>
  <si>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</si>
  <si>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</si>
  <si>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</si>
  <si>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</si>
  <si>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</si>
  <si>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</si>
  <si>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</si>
  <si>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</si>
  <si>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</si>
  <si>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</si>
  <si>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</si>
  <si>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</si>
  <si>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</si>
  <si>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</si>
  <si>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</si>
  <si>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</si>
  <si>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</si>
  <si>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</si>
  <si>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</si>
  <si>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</si>
  <si>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</si>
  <si>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</si>
  <si>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</si>
  <si>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</si>
  <si>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</si>
  <si>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</si>
  <si>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</si>
  <si>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</si>
  <si>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</si>
  <si>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</si>
  <si>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</si>
  <si>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</si>
  <si>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</si>
  <si>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</si>
  <si>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</si>
  <si>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</si>
  <si>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</si>
  <si>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</si>
  <si>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</si>
  <si>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</si>
  <si>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</si>
  <si>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</si>
  <si>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</si>
  <si>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</si>
  <si>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</si>
  <si>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</si>
  <si>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</si>
  <si>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</si>
  <si>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</si>
  <si>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</si>
  <si>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</si>
  <si>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</si>
  <si>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</si>
  <si>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</si>
  <si>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</si>
  <si>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</si>
  <si>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</si>
  <si>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</si>
  <si>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</si>
  <si>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</si>
  <si>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</si>
  <si>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</si>
  <si>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</si>
  <si>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</si>
  <si>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</si>
  <si>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</si>
  <si>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</si>
  <si>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</si>
  <si>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</si>
  <si>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</si>
  <si>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</si>
  <si>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</si>
  <si>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</si>
  <si>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</si>
  <si>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</si>
  <si>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</si>
  <si>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</si>
  <si>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</si>
  <si>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</si>
  <si>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</si>
  <si>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</si>
  <si>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</si>
  <si>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</si>
  <si>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</si>
  <si>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</si>
  <si>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</si>
  <si>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</si>
  <si>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</si>
  <si>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</si>
  <si>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</si>
  <si>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</si>
  <si>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</si>
  <si>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</si>
  <si>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</si>
  <si>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</si>
  <si>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</si>
  <si>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</si>
  <si>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</si>
  <si>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</si>
  <si>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</si>
  <si>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</si>
  <si>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</si>
  <si>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</si>
  <si>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</si>
  <si>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</si>
  <si>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</si>
  <si>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</si>
  <si>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</si>
  <si>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</si>
  <si>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</si>
  <si>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</si>
  <si>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</si>
  <si>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</si>
  <si>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</si>
  <si>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</si>
  <si>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</si>
  <si>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</si>
  <si>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</si>
  <si>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</si>
  <si>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</si>
  <si>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</si>
  <si>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</si>
  <si>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</si>
  <si>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</si>
  <si>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</si>
  <si>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</si>
  <si>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</si>
  <si>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</si>
  <si>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</si>
  <si>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</si>
  <si>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</si>
  <si>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</si>
  <si>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</si>
  <si>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</si>
  <si>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</si>
  <si>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</si>
  <si>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</si>
  <si>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</si>
  <si>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</si>
  <si>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</si>
  <si>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</si>
  <si>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</si>
  <si>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</si>
  <si>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</si>
  <si>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</si>
  <si>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</si>
  <si>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</si>
  <si>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</si>
  <si>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</si>
  <si>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</si>
  <si>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</si>
  <si>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</si>
  <si>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</si>
  <si>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</si>
  <si>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</si>
  <si>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</si>
  <si>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</si>
  <si>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</si>
  <si>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</si>
  <si>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</si>
  <si>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</si>
  <si>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</si>
  <si>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</si>
  <si>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</si>
  <si>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</si>
  <si>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</si>
  <si>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</si>
  <si>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</si>
  <si>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</si>
  <si>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</si>
  <si>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</si>
  <si>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</si>
  <si>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</si>
  <si>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</si>
  <si>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</si>
  <si>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</si>
  <si>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</si>
  <si>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</si>
  <si>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</si>
  <si>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</si>
  <si>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</si>
  <si>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</si>
  <si>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</si>
  <si>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</si>
  <si>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</si>
  <si>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</si>
  <si>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</si>
  <si>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</si>
  <si>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</si>
  <si>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</si>
  <si>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</si>
  <si>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</si>
  <si>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</si>
  <si>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</si>
  <si>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</si>
  <si>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</si>
  <si>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</si>
  <si>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</si>
  <si>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</si>
  <si>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</si>
  <si>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</si>
  <si>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</si>
  <si>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</si>
  <si>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</si>
  <si>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</si>
  <si>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</si>
  <si>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</si>
  <si>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</si>
  <si>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</si>
  <si>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</si>
  <si>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</si>
  <si>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</si>
  <si>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</si>
  <si>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</si>
  <si>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</si>
  <si>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</si>
  <si>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</si>
  <si>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</si>
  <si>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</si>
  <si>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</si>
  <si>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</si>
  <si>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</si>
  <si>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</si>
  <si>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</si>
  <si>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</si>
  <si>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</si>
  <si>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</si>
  <si>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</si>
  <si>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</si>
  <si>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</si>
  <si>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</si>
  <si>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</si>
  <si>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</si>
  <si>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</si>
  <si>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</si>
  <si>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</si>
  <si>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</si>
  <si>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</si>
  <si>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</si>
  <si>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</si>
  <si>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</si>
  <si>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</si>
  <si>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</si>
  <si>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</si>
  <si>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</si>
  <si>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</si>
  <si>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</si>
  <si>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</si>
  <si>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</si>
  <si>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</si>
  <si>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</si>
  <si>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</si>
  <si>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</si>
  <si>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</si>
  <si>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</si>
  <si>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</si>
  <si>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</si>
  <si>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</si>
  <si>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</si>
  <si>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</si>
  <si>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</si>
  <si>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</si>
  <si>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</si>
  <si>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</si>
  <si>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</si>
  <si>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</si>
  <si>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</si>
  <si>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</si>
  <si>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</si>
  <si>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</si>
  <si>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</si>
  <si>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</si>
  <si>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</si>
  <si>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</si>
  <si>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</si>
  <si>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</si>
  <si>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</si>
  <si>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</si>
  <si>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</si>
  <si>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</si>
  <si>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</si>
  <si>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</si>
  <si>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</si>
  <si>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</si>
  <si>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</si>
  <si>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</si>
  <si>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</si>
  <si>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</si>
  <si>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</si>
  <si>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</si>
  <si>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</si>
  <si>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</si>
  <si>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</si>
  <si>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</si>
  <si>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</si>
  <si>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</si>
  <si>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</si>
  <si>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</si>
  <si>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</si>
  <si>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</si>
  <si>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</si>
  <si>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</si>
  <si>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</si>
  <si>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</si>
  <si>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</si>
  <si>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</si>
  <si>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</si>
  <si>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</si>
  <si>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</si>
  <si>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</si>
  <si>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</si>
  <si>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</si>
  <si>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</si>
  <si>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</si>
  <si>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</si>
  <si>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</si>
  <si>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</si>
  <si>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</si>
  <si>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</si>
  <si>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</si>
  <si>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</si>
  <si>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</si>
  <si>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</si>
  <si>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</si>
  <si>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</si>
  <si>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</si>
  <si>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</si>
  <si>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</si>
  <si>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</si>
  <si>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</si>
  <si>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</si>
  <si>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</si>
  <si>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</si>
  <si>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</si>
  <si>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</si>
  <si>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</si>
  <si>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</si>
  <si>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</si>
  <si>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</si>
  <si>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</si>
  <si>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</si>
  <si>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</si>
  <si>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</si>
  <si>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</si>
  <si>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</si>
  <si>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</si>
  <si>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</si>
  <si>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</si>
  <si>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</si>
  <si>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</si>
  <si>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</si>
  <si>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</si>
  <si>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</si>
  <si>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</si>
  <si>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</si>
  <si>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</si>
  <si>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</si>
  <si>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</si>
  <si>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</si>
  <si>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</si>
  <si>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</si>
  <si>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</si>
  <si>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</si>
  <si>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</si>
  <si>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</si>
  <si>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</si>
  <si>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</si>
  <si>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</si>
  <si>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</si>
  <si>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</si>
  <si>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</si>
  <si>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</si>
  <si>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</si>
  <si>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</si>
  <si>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</si>
  <si>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</si>
  <si>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</si>
  <si>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</si>
  <si>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</si>
  <si>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</si>
  <si>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</si>
  <si>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</si>
  <si>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</si>
  <si>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</si>
  <si>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</si>
  <si>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</si>
  <si>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</si>
  <si>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</si>
  <si>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</si>
  <si>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</si>
  <si>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</si>
  <si>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</si>
  <si>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</si>
  <si>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</si>
  <si>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</si>
  <si>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</si>
  <si>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</si>
  <si>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</si>
  <si>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</si>
  <si>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</si>
  <si>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</si>
  <si>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</si>
  <si>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</si>
  <si>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</si>
  <si>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</si>
  <si>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</si>
  <si>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</si>
  <si>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</si>
  <si>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</si>
  <si>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</si>
  <si>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</si>
  <si>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</si>
  <si>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</si>
  <si>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</si>
  <si>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</si>
  <si>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</si>
  <si>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</si>
  <si>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</si>
  <si>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</si>
  <si>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</si>
  <si>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</si>
  <si>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</si>
  <si>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</si>
  <si>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</si>
  <si>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</si>
  <si>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</si>
  <si>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</si>
  <si>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</si>
  <si>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</si>
  <si>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</si>
  <si>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</si>
  <si>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</si>
  <si>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</si>
  <si>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</si>
  <si>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</si>
  <si>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</si>
  <si>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</si>
  <si>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</si>
  <si>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</si>
  <si>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</si>
  <si>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</si>
  <si>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</si>
  <si>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</si>
  <si>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</si>
  <si>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</si>
  <si>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</si>
  <si>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</si>
  <si>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</si>
  <si>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</si>
  <si>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</si>
  <si>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</si>
  <si>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</si>
  <si>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</si>
  <si>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</si>
  <si>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</si>
  <si>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</si>
  <si>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</si>
  <si>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</si>
  <si>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</si>
  <si>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</si>
  <si>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</si>
  <si>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</si>
  <si>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</si>
  <si>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</si>
  <si>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</si>
  <si>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</si>
  <si>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</si>
  <si>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</si>
  <si>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</si>
  <si>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</si>
  <si>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</si>
  <si>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</si>
  <si>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</si>
  <si>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</si>
  <si>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</si>
  <si>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</si>
  <si>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</si>
  <si>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</si>
  <si>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</si>
  <si>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</si>
  <si>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</si>
  <si>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</si>
  <si>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</si>
  <si>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</si>
  <si>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</si>
  <si>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</si>
  <si>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</si>
  <si>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</si>
  <si>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</si>
  <si>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</si>
  <si>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</si>
  <si>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</si>
  <si>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</si>
  <si>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</si>
  <si>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</si>
  <si>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</si>
  <si>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</si>
  <si>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</si>
  <si>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</si>
  <si>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</si>
  <si>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</si>
  <si>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</si>
  <si>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</si>
  <si>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</si>
  <si>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</si>
  <si>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</si>
  <si>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</si>
  <si>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</si>
  <si>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</si>
  <si>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</si>
  <si>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</si>
  <si>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</si>
  <si>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</si>
  <si>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</si>
  <si>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</si>
  <si>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</si>
  <si>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</si>
  <si>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</si>
  <si>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</si>
  <si>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</si>
  <si>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</si>
  <si>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</si>
  <si>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</si>
  <si>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</si>
  <si>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</si>
  <si>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</si>
  <si>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</si>
  <si>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</si>
  <si>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</si>
  <si>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</si>
  <si>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</si>
  <si>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</si>
  <si>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</si>
  <si>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</si>
  <si>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</si>
  <si>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</si>
  <si>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</si>
  <si>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</si>
  <si>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</si>
  <si>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</si>
  <si>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</si>
  <si>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</si>
  <si>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</si>
  <si>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</si>
  <si>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</si>
  <si>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</si>
  <si>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</si>
  <si>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</si>
  <si>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</si>
  <si>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</si>
  <si>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</si>
  <si>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</si>
  <si>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</si>
  <si>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</si>
  <si>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</si>
  <si>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</si>
  <si>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</si>
  <si>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</si>
  <si>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</si>
  <si>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</si>
  <si>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</si>
  <si>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</si>
  <si>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</si>
  <si>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</si>
  <si>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</si>
  <si>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</si>
  <si>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</si>
  <si>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</si>
  <si>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</si>
  <si>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</si>
  <si>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</si>
  <si>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</si>
  <si>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</si>
  <si>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</si>
  <si>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</si>
  <si>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</si>
  <si>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</si>
  <si>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</si>
  <si>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</si>
  <si>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</si>
  <si>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</si>
  <si>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</si>
  <si>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</si>
  <si>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</si>
  <si>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</si>
  <si>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</si>
  <si>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</si>
  <si>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</si>
  <si>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</si>
  <si>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</si>
  <si>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</si>
  <si>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</si>
  <si>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</si>
  <si>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</si>
  <si>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</si>
  <si>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</si>
  <si>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</si>
  <si>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</si>
  <si>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</si>
  <si>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</si>
  <si>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</si>
  <si>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</si>
  <si>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</si>
  <si>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</si>
  <si>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</si>
  <si>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</si>
  <si>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</si>
  <si>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</si>
  <si>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</si>
  <si>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</si>
  <si>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</si>
  <si>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</si>
  <si>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</si>
  <si>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</si>
  <si>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</si>
  <si>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</si>
  <si>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</si>
  <si>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</si>
  <si>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</si>
  <si>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</si>
  <si>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</si>
  <si>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</si>
  <si>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</si>
  <si>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</si>
  <si>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</si>
  <si>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</si>
  <si>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</si>
  <si>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</si>
  <si>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</si>
  <si>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</si>
  <si>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</si>
  <si>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</si>
  <si>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</si>
  <si>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</si>
  <si>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</si>
  <si>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</si>
  <si>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</si>
  <si>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</si>
  <si>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</si>
  <si>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</si>
  <si>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</si>
  <si>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</si>
  <si>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</si>
  <si>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</si>
  <si>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</si>
  <si>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</si>
  <si>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</si>
  <si>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</si>
  <si>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</si>
  <si>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</si>
  <si>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</si>
  <si>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</si>
  <si>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</si>
  <si>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</si>
  <si>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</si>
  <si>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</si>
  <si>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</si>
  <si>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</si>
  <si>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</si>
  <si>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</si>
  <si>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</si>
  <si>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</si>
  <si>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</si>
  <si>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</si>
  <si>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</si>
  <si>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</si>
  <si>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</si>
  <si>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</si>
  <si>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</si>
  <si>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</si>
  <si>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</si>
  <si>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</si>
  <si>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</si>
  <si>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</si>
  <si>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</si>
  <si>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</si>
  <si>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</si>
  <si>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</si>
  <si>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</si>
  <si>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</si>
  <si>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</si>
  <si>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</si>
  <si>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</si>
  <si>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</si>
  <si>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</si>
  <si>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</si>
  <si>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</si>
  <si>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</si>
  <si>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</si>
  <si>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</si>
  <si>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</si>
  <si>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</si>
  <si>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</si>
  <si>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</si>
  <si>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</si>
  <si>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</si>
  <si>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</si>
  <si>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</si>
  <si>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</si>
  <si>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</si>
  <si>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</si>
  <si>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</si>
  <si>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</si>
  <si>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</si>
  <si>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</si>
  <si>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</si>
  <si>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</si>
  <si>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</si>
  <si>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</si>
  <si>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</si>
  <si>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</si>
  <si>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</si>
  <si>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</si>
  <si>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</si>
  <si>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</si>
  <si>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</si>
  <si>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</si>
  <si>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</si>
  <si>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</si>
  <si>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</si>
  <si>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</si>
  <si>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</si>
  <si>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</si>
  <si>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</si>
  <si>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</si>
  <si>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</si>
  <si>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</si>
  <si>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</si>
  <si>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</si>
  <si>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</si>
  <si>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</si>
  <si>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</si>
  <si>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</si>
  <si>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</si>
  <si>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</si>
  <si>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</si>
  <si>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</si>
  <si>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</si>
  <si>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</si>
  <si>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</si>
  <si>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</si>
  <si>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</si>
  <si>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</si>
  <si>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</si>
  <si>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</si>
  <si>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</si>
  <si>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</si>
  <si>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</si>
  <si>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</si>
  <si>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</si>
  <si>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</si>
  <si>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</si>
  <si>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</si>
  <si>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</si>
  <si>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</si>
  <si>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</si>
  <si>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</si>
  <si>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</si>
  <si>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</si>
  <si>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</si>
  <si>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</si>
  <si>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</si>
  <si>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</si>
  <si>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</si>
  <si>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</si>
  <si>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</si>
  <si>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</si>
  <si>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</si>
  <si>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</si>
  <si>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</si>
  <si>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</si>
  <si>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</si>
  <si>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</si>
  <si>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</si>
  <si>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</si>
  <si>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</si>
  <si>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</si>
  <si>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</si>
  <si>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</si>
  <si>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</si>
  <si>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</si>
  <si>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</si>
  <si>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</si>
  <si>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</si>
  <si>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</si>
  <si>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</si>
  <si>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</si>
  <si>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</si>
  <si>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</si>
  <si>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</si>
  <si>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</si>
  <si>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</si>
  <si>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</si>
  <si>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</si>
  <si>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</si>
  <si>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</si>
  <si>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</si>
  <si>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</si>
  <si>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</si>
  <si>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</si>
  <si>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</si>
  <si>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</si>
  <si>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</si>
  <si>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</si>
  <si>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</si>
  <si>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</si>
  <si>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</si>
  <si>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</si>
  <si>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</si>
  <si>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</si>
  <si>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</si>
  <si>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</si>
  <si>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</si>
  <si>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</si>
  <si>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</si>
  <si>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</si>
  <si>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</si>
  <si>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</si>
  <si>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</si>
  <si>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</si>
  <si>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</si>
  <si>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</si>
  <si>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</si>
  <si>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</si>
  <si>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</si>
  <si>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</si>
  <si>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</si>
  <si>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</si>
  <si>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</si>
  <si>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</si>
  <si>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</si>
  <si>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</si>
  <si>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</si>
  <si>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</si>
  <si>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</si>
  <si>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</si>
  <si>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</si>
  <si>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</si>
  <si>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</si>
  <si>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</si>
  <si>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</si>
  <si>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</si>
  <si>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</si>
  <si>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</si>
  <si>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</si>
  <si>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</si>
  <si>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</si>
  <si>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</si>
  <si>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</si>
  <si>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</si>
  <si>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</si>
  <si>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</si>
  <si>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</si>
  <si>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</si>
  <si>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</si>
  <si>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</si>
  <si>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</si>
  <si>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</si>
  <si>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</si>
  <si>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</si>
  <si>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</si>
  <si>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</si>
  <si>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</si>
  <si>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</si>
  <si>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</si>
  <si>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</si>
  <si>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</si>
  <si>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</si>
  <si>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</si>
  <si>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</si>
  <si>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</si>
  <si>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</si>
  <si>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</si>
  <si>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</si>
  <si>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</si>
  <si>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</si>
  <si>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</si>
  <si>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</si>
  <si>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</si>
  <si>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</si>
  <si>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</si>
  <si>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</si>
  <si>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</si>
  <si>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</si>
  <si>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</si>
  <si>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</si>
  <si>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</si>
  <si>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</si>
  <si>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</si>
  <si>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</si>
  <si>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</si>
  <si>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</si>
  <si>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</si>
  <si>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</si>
  <si>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</si>
  <si>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</si>
  <si>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</si>
  <si>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</si>
  <si>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</si>
  <si>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</si>
  <si>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</si>
  <si>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</si>
  <si>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</si>
  <si>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</si>
  <si>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</si>
  <si>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</si>
  <si>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</si>
  <si>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</si>
  <si>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</si>
  <si>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</si>
  <si>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</si>
  <si>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</si>
  <si>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</si>
  <si>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</si>
  <si>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</si>
  <si>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</si>
  <si>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</si>
  <si>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</si>
  <si>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</si>
  <si>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</si>
  <si>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</si>
  <si>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</si>
  <si>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</si>
  <si>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</si>
  <si>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</si>
  <si>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</si>
  <si>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</si>
  <si>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</si>
  <si>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</si>
  <si>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</si>
  <si>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</si>
  <si>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</si>
  <si>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</si>
  <si>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</si>
  <si>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</si>
  <si>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</si>
  <si>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</si>
  <si>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</si>
  <si>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</si>
  <si>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</si>
  <si>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</si>
  <si>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</si>
  <si>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</si>
  <si>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</si>
  <si>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</si>
  <si>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</si>
  <si>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</si>
  <si>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</si>
  <si>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</si>
  <si>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</si>
  <si>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</si>
  <si>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</si>
  <si>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</si>
  <si>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</si>
  <si>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</si>
  <si>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</si>
  <si>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</si>
  <si>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</si>
  <si>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</si>
  <si>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</si>
  <si>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</si>
  <si>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</si>
  <si>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</si>
  <si>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</si>
  <si>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</si>
  <si>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</si>
  <si>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</si>
  <si>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</si>
  <si>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</si>
  <si>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</si>
  <si>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</si>
  <si>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</si>
  <si>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</si>
  <si>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</si>
  <si>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</si>
  <si>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</si>
  <si>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</si>
  <si>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</si>
  <si>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</si>
  <si>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</si>
  <si>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</si>
  <si>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</si>
  <si>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</si>
  <si>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</si>
  <si>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</si>
  <si>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</si>
  <si>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</si>
  <si>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</si>
  <si>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</si>
  <si>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</si>
  <si>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</si>
  <si>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</si>
  <si>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</si>
  <si>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</si>
  <si>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</si>
  <si>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</si>
  <si>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</si>
  <si>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</si>
  <si>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</si>
  <si>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</si>
  <si>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</si>
  <si>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</si>
  <si>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</si>
  <si>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</si>
  <si>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</si>
  <si>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</si>
  <si>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</si>
  <si>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</si>
  <si>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</si>
  <si>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</si>
  <si>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</si>
  <si>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</si>
  <si>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</si>
  <si>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</si>
  <si>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</si>
  <si>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</si>
  <si>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</si>
  <si>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</si>
  <si>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</si>
  <si>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</si>
  <si>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</si>
  <si>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</si>
  <si>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</si>
  <si>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</si>
  <si>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</si>
  <si>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</si>
  <si>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</si>
  <si>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</si>
  <si>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</si>
  <si>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</si>
  <si>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</si>
  <si>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</si>
  <si>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</si>
  <si>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</si>
  <si>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</si>
  <si>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</si>
  <si>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</si>
  <si>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</si>
  <si>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</si>
  <si>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</si>
  <si>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</si>
  <si>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</si>
  <si>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</si>
  <si>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</si>
  <si>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</si>
  <si>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</si>
  <si>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</si>
  <si>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</si>
  <si>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</si>
  <si>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</si>
  <si>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</si>
  <si>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</si>
  <si>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</si>
  <si>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</si>
  <si>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</si>
  <si>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</si>
  <si>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</si>
  <si>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</si>
  <si>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</si>
  <si>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</si>
  <si>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</si>
  <si>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</si>
  <si>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</si>
  <si>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</si>
  <si>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</si>
  <si>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</si>
  <si>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</si>
  <si>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</si>
  <si>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</si>
  <si>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</si>
  <si>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</si>
  <si>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</si>
  <si>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</si>
  <si>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</si>
  <si>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</si>
  <si>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</si>
  <si>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</si>
  <si>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</si>
  <si>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</si>
  <si>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</si>
  <si>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</si>
  <si>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</si>
  <si>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</si>
  <si>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</si>
  <si>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</si>
  <si>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</si>
  <si>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</si>
  <si>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</si>
  <si>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</si>
  <si>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</si>
  <si>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</si>
  <si>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</si>
  <si>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</si>
  <si>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</si>
  <si>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</si>
  <si>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</si>
  <si>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</si>
  <si>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</si>
  <si>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</si>
  <si>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</si>
  <si>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</si>
  <si>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</si>
  <si>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</si>
  <si>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</si>
  <si>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</si>
  <si>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</si>
  <si>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</si>
  <si>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</si>
  <si>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</si>
  <si>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</si>
  <si>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</si>
  <si>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</si>
  <si>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</si>
  <si>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</si>
  <si>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</si>
  <si>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</si>
  <si>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</si>
  <si>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</si>
  <si>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</si>
  <si>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</si>
  <si>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</si>
  <si>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</si>
  <si>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</si>
  <si>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</si>
  <si>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</si>
  <si>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</si>
  <si>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</si>
  <si>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</si>
  <si>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</si>
  <si>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</si>
  <si>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</si>
  <si>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</si>
  <si>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</si>
  <si>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</si>
  <si>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</si>
  <si>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</si>
  <si>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</si>
  <si>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</si>
  <si>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</si>
  <si>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</si>
  <si>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</si>
  <si>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</si>
  <si>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</si>
  <si>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</si>
  <si>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</si>
  <si>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</si>
  <si>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</si>
  <si>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</si>
  <si>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</si>
  <si>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</si>
  <si>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</si>
  <si>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</si>
  <si>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</si>
  <si>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</si>
  <si>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</si>
  <si>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</si>
  <si>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</si>
  <si>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</si>
  <si>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</si>
  <si>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</si>
  <si>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</si>
  <si>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</si>
  <si>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</si>
  <si>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</si>
  <si>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</si>
  <si>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</si>
  <si>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</si>
  <si>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</si>
  <si>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</si>
  <si>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</si>
  <si>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</si>
  <si>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</si>
  <si>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</si>
  <si>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</si>
  <si>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</si>
  <si>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</si>
  <si>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</si>
  <si>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</si>
  <si>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</si>
  <si>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</si>
  <si>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</si>
  <si>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</si>
  <si>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</si>
  <si>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</si>
  <si>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</si>
  <si>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</si>
  <si>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</si>
  <si>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</si>
  <si>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</si>
  <si>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</si>
  <si>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</si>
  <si>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</si>
  <si>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</si>
  <si>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</si>
  <si>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</si>
  <si>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</si>
  <si>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</si>
  <si>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</si>
  <si>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</si>
  <si>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</si>
  <si>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</si>
  <si>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</si>
  <si>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</si>
  <si>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</si>
  <si>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</si>
  <si>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</si>
  <si>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</si>
  <si>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</si>
  <si>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</si>
  <si>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</si>
  <si>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</si>
  <si>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</si>
  <si>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</si>
  <si>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</si>
  <si>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</si>
  <si>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</si>
  <si>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</si>
  <si>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</si>
  <si>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</si>
  <si>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</si>
  <si>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</si>
  <si>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</si>
  <si>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</si>
  <si>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</si>
  <si>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</si>
  <si>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</si>
  <si>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</si>
  <si>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</si>
  <si>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</si>
  <si>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</si>
  <si>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</si>
  <si>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</si>
  <si>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</si>
  <si>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</si>
  <si>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</si>
  <si>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</si>
  <si>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</si>
  <si>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</si>
  <si>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</si>
  <si>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</si>
  <si>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</si>
  <si>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</si>
  <si>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</si>
  <si>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</si>
  <si>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</si>
  <si>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</si>
  <si>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</si>
  <si>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</si>
  <si>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</si>
  <si>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</si>
  <si>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</si>
  <si>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</si>
  <si>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</si>
  <si>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</si>
  <si>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</si>
  <si>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</si>
  <si>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</si>
  <si>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</si>
  <si>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</si>
  <si>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</si>
  <si>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</si>
  <si>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</si>
  <si>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</si>
  <si>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</si>
  <si>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</si>
  <si>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</si>
  <si>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</si>
  <si>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</si>
  <si>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</si>
  <si>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</si>
  <si>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</si>
  <si>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</si>
  <si>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</si>
  <si>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</si>
  <si>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</si>
  <si>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</si>
  <si>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</si>
  <si>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</si>
  <si>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</si>
  <si>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</si>
  <si>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</si>
  <si>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</si>
  <si>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</si>
  <si>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</si>
  <si>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</si>
  <si>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</si>
  <si>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</si>
  <si>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</si>
  <si>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</si>
  <si>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</si>
  <si>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</si>
  <si>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</si>
  <si>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</si>
  <si>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</si>
  <si>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</si>
  <si>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</si>
  <si>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</si>
  <si>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</si>
  <si>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</si>
  <si>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</si>
  <si>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</si>
  <si>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</si>
  <si>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</si>
  <si>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</si>
  <si>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</si>
  <si>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</si>
  <si>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</si>
  <si>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</si>
  <si>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</si>
  <si>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</si>
  <si>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</si>
  <si>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</si>
  <si>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</si>
  <si>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</si>
  <si>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</si>
  <si>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</si>
  <si>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</si>
  <si>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</si>
  <si>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</si>
  <si>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</si>
  <si>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</si>
  <si>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</si>
  <si>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</si>
  <si>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</si>
  <si>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</si>
  <si>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</si>
  <si>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</si>
  <si>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</si>
  <si>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</si>
  <si>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</si>
  <si>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</si>
  <si>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</si>
  <si>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</si>
  <si>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</si>
  <si>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</si>
  <si>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</si>
  <si>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</si>
  <si>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</si>
  <si>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</si>
  <si>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</si>
  <si>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</si>
  <si>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</si>
  <si>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</si>
  <si>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</si>
  <si>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</si>
  <si>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</si>
  <si>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</si>
  <si>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</si>
  <si>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</si>
  <si>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</si>
  <si>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</si>
  <si>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</si>
  <si>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</si>
  <si>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</si>
  <si>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</si>
  <si>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</si>
  <si>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</si>
  <si>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</si>
  <si>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</si>
  <si>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</si>
  <si>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</si>
  <si>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</si>
  <si>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</si>
  <si>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</si>
  <si>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</si>
  <si>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</si>
  <si>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</si>
  <si>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</si>
  <si>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</si>
  <si>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</si>
  <si>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</si>
  <si>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</si>
  <si>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</si>
  <si>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</si>
  <si>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</si>
  <si>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</si>
  <si>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</si>
  <si>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</si>
  <si>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</si>
  <si>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</si>
  <si>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</si>
  <si>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</si>
  <si>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</si>
  <si>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</si>
  <si>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</si>
  <si>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</si>
  <si>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</si>
  <si>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</si>
  <si>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</si>
  <si>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</si>
  <si>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</si>
  <si>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</si>
  <si>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</si>
  <si>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</si>
  <si>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</si>
  <si>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</si>
  <si>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</si>
  <si>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</si>
  <si>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</si>
  <si>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</si>
  <si>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</si>
  <si>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</si>
  <si>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</si>
  <si>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</si>
  <si>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</si>
  <si>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</si>
  <si>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</si>
  <si>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</si>
  <si>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</si>
  <si>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</si>
  <si>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</si>
  <si>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</si>
  <si>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</si>
  <si>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</si>
  <si>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</si>
  <si>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</si>
  <si>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</si>
  <si>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</si>
  <si>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</si>
  <si>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</si>
  <si>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</si>
  <si>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</si>
  <si>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</si>
  <si>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</si>
  <si>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</si>
  <si>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</si>
  <si>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</si>
  <si>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</si>
  <si>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</si>
  <si>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</si>
  <si>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</si>
  <si>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</si>
  <si>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</si>
  <si>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</si>
  <si>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</si>
  <si>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</si>
  <si>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</si>
  <si>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</si>
  <si>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</si>
  <si>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</si>
  <si>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</si>
  <si>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</si>
  <si>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</si>
  <si>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</si>
  <si>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</si>
  <si>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</si>
  <si>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</si>
  <si>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</si>
  <si>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</si>
  <si>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</si>
  <si>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</si>
  <si>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</si>
  <si>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</si>
  <si>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</si>
  <si>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</si>
  <si>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</si>
  <si>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</si>
  <si>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</si>
  <si>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</si>
  <si>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</si>
  <si>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</si>
  <si>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</si>
  <si>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</si>
  <si>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</si>
  <si>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</si>
  <si>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</si>
  <si>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</si>
  <si>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</si>
  <si>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</si>
  <si>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</si>
  <si>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</si>
  <si>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</si>
  <si>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</si>
  <si>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</si>
  <si>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</si>
  <si>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</si>
  <si>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</si>
  <si>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</si>
  <si>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</si>
  <si>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</si>
  <si>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</si>
  <si>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</si>
  <si>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</si>
  <si>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</si>
  <si>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</si>
  <si>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</si>
  <si>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</si>
  <si>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</si>
  <si>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</si>
  <si>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</si>
  <si>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</si>
  <si>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</si>
  <si>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</si>
  <si>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</si>
  <si>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</si>
  <si>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</si>
  <si>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</si>
  <si>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</si>
  <si>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</si>
  <si>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</si>
  <si>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</si>
  <si>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</si>
  <si>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</si>
  <si>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</si>
  <si>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</si>
  <si>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</si>
  <si>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</si>
  <si>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</si>
  <si>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</si>
  <si>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</si>
  <si>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</si>
  <si>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</si>
  <si>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</si>
  <si>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</si>
  <si>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</si>
  <si>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</si>
  <si>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</si>
  <si>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</si>
  <si>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</si>
  <si>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</si>
  <si>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</si>
  <si>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</si>
  <si>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</si>
  <si>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</si>
  <si>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</si>
  <si>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</si>
  <si>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</si>
  <si>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</si>
  <si>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</si>
  <si>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</si>
  <si>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</si>
  <si>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</si>
  <si>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</si>
  <si>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</si>
  <si>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</si>
  <si>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</si>
  <si>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</si>
  <si>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</si>
  <si>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</si>
  <si>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</si>
  <si>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</si>
  <si>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</si>
  <si>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</si>
  <si>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</si>
  <si>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</si>
  <si>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</si>
  <si>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</si>
  <si>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</si>
  <si>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</si>
  <si>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</si>
  <si>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</si>
  <si>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</si>
  <si>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</si>
  <si>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</si>
  <si>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</si>
  <si>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</si>
  <si>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</si>
  <si>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</si>
  <si>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</si>
  <si>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</si>
  <si>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</si>
  <si>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</si>
  <si>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</si>
  <si>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</si>
  <si>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</si>
  <si>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</si>
  <si>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</si>
  <si>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</si>
  <si>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</si>
  <si>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</si>
  <si>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</si>
  <si>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</si>
  <si>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</si>
  <si>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</si>
  <si>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</si>
  <si>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</si>
  <si>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</si>
  <si>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</si>
  <si>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</si>
  <si>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</si>
  <si>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</si>
  <si>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</si>
  <si>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</si>
  <si>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</si>
  <si>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</si>
  <si>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</si>
  <si>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</si>
  <si>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</si>
  <si>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</si>
  <si>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</si>
  <si>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</si>
  <si>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</si>
  <si>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</si>
  <si>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</si>
  <si>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</si>
  <si>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</si>
  <si>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</si>
  <si>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</si>
  <si>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</si>
  <si>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</si>
  <si>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</si>
  <si>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</si>
  <si>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</si>
  <si>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</si>
  <si>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</si>
  <si>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</si>
  <si>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</si>
  <si>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</si>
  <si>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</si>
  <si>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</si>
  <si>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</si>
  <si>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</si>
  <si>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</si>
  <si>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</si>
  <si>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</si>
  <si>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</si>
  <si>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</si>
  <si>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</si>
  <si>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</si>
  <si>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</si>
  <si>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</si>
  <si>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</si>
  <si>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</si>
  <si>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</si>
  <si>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</si>
  <si>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</si>
  <si>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</si>
  <si>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</si>
  <si>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</si>
  <si>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</si>
  <si>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</si>
  <si>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</si>
  <si>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</si>
  <si>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</si>
  <si>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</si>
  <si>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</si>
  <si>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</si>
  <si>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</si>
  <si>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</si>
  <si>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</si>
  <si>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</si>
  <si>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</si>
  <si>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</si>
  <si>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</si>
  <si>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</si>
  <si>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</si>
  <si>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</si>
  <si>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</si>
  <si>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</si>
  <si>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</si>
  <si>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</si>
  <si>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</si>
  <si>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</si>
  <si>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</si>
  <si>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</si>
  <si>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</si>
  <si>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</si>
  <si>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</si>
  <si>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</si>
  <si>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</si>
  <si>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</si>
  <si>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</si>
  <si>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</si>
  <si>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</si>
  <si>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</si>
  <si>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</si>
  <si>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</si>
  <si>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</si>
  <si>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</si>
  <si>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</si>
  <si>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</si>
  <si>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</si>
  <si>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</si>
  <si>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</si>
  <si>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</si>
  <si>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</si>
  <si>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</si>
  <si>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</si>
  <si>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</si>
  <si>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</si>
  <si>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</si>
  <si>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</si>
  <si>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</si>
  <si>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</si>
  <si>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</si>
  <si>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</si>
  <si>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</si>
  <si>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</si>
  <si>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</si>
  <si>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</si>
  <si>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</si>
  <si>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</si>
  <si>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</si>
  <si>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</si>
  <si>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</si>
  <si>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</si>
  <si>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</si>
  <si>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</si>
  <si>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</si>
  <si>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</si>
  <si>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</si>
  <si>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</si>
  <si>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</si>
  <si>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</si>
  <si>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</si>
  <si>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</si>
  <si>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</si>
  <si>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</si>
  <si>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</si>
  <si>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</si>
  <si>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</si>
  <si>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</si>
  <si>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</si>
  <si>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</si>
  <si>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</si>
  <si>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</si>
  <si>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</si>
  <si>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</si>
  <si>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</si>
  <si>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</si>
  <si>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</si>
  <si>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</si>
  <si>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</si>
  <si>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</si>
  <si>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</si>
  <si>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</si>
  <si>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</si>
  <si>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</si>
  <si>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</si>
  <si>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</si>
  <si>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</si>
  <si>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</si>
  <si>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</si>
  <si>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</si>
  <si>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</si>
  <si>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</si>
  <si>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</si>
  <si>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</si>
  <si>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</si>
  <si>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</si>
  <si>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</si>
  <si>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</si>
  <si>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</si>
  <si>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</si>
  <si>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</si>
  <si>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</si>
  <si>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</si>
  <si>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</si>
  <si>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</si>
  <si>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</si>
  <si>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</si>
  <si>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</si>
  <si>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</si>
  <si>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</si>
  <si>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</si>
  <si>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</si>
  <si>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</si>
  <si>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</si>
  <si>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</si>
  <si>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</si>
  <si>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</si>
  <si>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</si>
  <si>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</si>
  <si>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</si>
  <si>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</si>
  <si>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</si>
  <si>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</si>
  <si>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</si>
  <si>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</si>
  <si>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</si>
  <si>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</si>
  <si>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</si>
  <si>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</si>
  <si>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</si>
  <si>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</si>
  <si>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</si>
  <si>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</si>
  <si>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</si>
  <si>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</si>
  <si>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</si>
  <si>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</si>
  <si>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</si>
  <si>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</si>
  <si>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</si>
  <si>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</si>
  <si>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</si>
  <si>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</si>
  <si>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</si>
  <si>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</si>
  <si>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</si>
  <si>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</si>
  <si>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</si>
  <si>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</si>
  <si>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</si>
  <si>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</si>
  <si>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</si>
  <si>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</si>
  <si>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</si>
  <si>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</si>
  <si>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</si>
  <si>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</si>
  <si>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</si>
  <si>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</si>
  <si>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</si>
  <si>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</si>
  <si>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</si>
  <si>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</si>
  <si>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</si>
  <si>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</si>
  <si>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</si>
  <si>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</si>
  <si>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</si>
  <si>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</si>
  <si>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</si>
  <si>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</si>
  <si>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</si>
  <si>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</si>
  <si>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</si>
  <si>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</si>
  <si>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</si>
  <si>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</si>
  <si>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</si>
  <si>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</si>
  <si>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</si>
  <si>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</si>
  <si>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</si>
  <si>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</si>
  <si>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</si>
  <si>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</si>
  <si>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</si>
  <si>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</si>
  <si>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</si>
  <si>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</si>
  <si>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</si>
  <si>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</si>
  <si>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</si>
  <si>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</si>
  <si>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</si>
  <si>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</si>
  <si>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</si>
  <si>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</si>
  <si>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</si>
  <si>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</si>
  <si>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</si>
  <si>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</si>
  <si>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</si>
  <si>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</si>
  <si>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</si>
  <si>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</si>
  <si>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</si>
  <si>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</si>
  <si>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</si>
  <si>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</si>
  <si>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</si>
  <si>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</si>
  <si>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</si>
  <si>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</si>
  <si>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</si>
  <si>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</si>
  <si>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</si>
  <si>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</si>
  <si>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</si>
  <si>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</si>
  <si>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</si>
  <si>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</si>
  <si>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</si>
  <si>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</si>
  <si>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</si>
  <si>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</si>
  <si>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</si>
  <si>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</si>
  <si>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</si>
  <si>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</si>
  <si>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</si>
  <si>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</si>
  <si>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</si>
  <si>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</si>
  <si>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</si>
  <si>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</si>
  <si>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</si>
  <si>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</si>
  <si>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</si>
  <si>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</si>
  <si>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</si>
  <si>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</si>
  <si>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</si>
  <si>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</si>
  <si>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</si>
  <si>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</si>
  <si>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</si>
  <si>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</si>
  <si>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</si>
  <si>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</si>
  <si>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</si>
  <si>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</si>
  <si>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</si>
  <si>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</si>
  <si>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</si>
  <si>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</si>
  <si>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</si>
  <si>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</si>
  <si>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</si>
  <si>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</si>
  <si>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</si>
  <si>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</si>
  <si>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</si>
  <si>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</si>
  <si>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</si>
  <si>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</si>
  <si>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</si>
  <si>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</si>
  <si>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</si>
  <si>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</si>
  <si>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</si>
  <si>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</si>
  <si>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</si>
  <si>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</si>
  <si>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</si>
  <si>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</si>
  <si>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</si>
  <si>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</si>
  <si>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</si>
  <si>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</si>
  <si>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</si>
  <si>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</si>
  <si>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</si>
  <si>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</si>
  <si>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</si>
  <si>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</si>
  <si>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</si>
  <si>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</si>
  <si>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</si>
  <si>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</si>
  <si>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</si>
  <si>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</si>
  <si>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</si>
  <si>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</si>
  <si>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</si>
  <si>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</si>
  <si>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</si>
  <si>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</si>
  <si>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</si>
  <si>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</si>
  <si>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</si>
  <si>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</si>
  <si>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</si>
  <si>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</si>
  <si>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</si>
  <si>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</si>
  <si>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</si>
  <si>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</si>
  <si>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</si>
  <si>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</si>
  <si>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</si>
  <si>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</si>
  <si>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</si>
  <si>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</si>
  <si>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</si>
  <si>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</si>
  <si>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</si>
  <si>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</si>
  <si>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</si>
  <si>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</si>
  <si>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</si>
  <si>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</si>
  <si>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</si>
  <si>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</si>
  <si>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</si>
  <si>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</si>
  <si>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</si>
  <si>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</si>
  <si>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</si>
  <si>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</si>
  <si>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</si>
  <si>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</si>
  <si>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</si>
  <si>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</si>
  <si>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</si>
  <si>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</si>
  <si>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</si>
  <si>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</si>
  <si>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</si>
  <si>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</si>
  <si>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</si>
  <si>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</si>
  <si>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</si>
  <si>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</si>
  <si>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</si>
  <si>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</si>
  <si>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</si>
  <si>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</si>
  <si>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</si>
  <si>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</si>
  <si>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</si>
  <si>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</si>
  <si>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</si>
  <si>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</si>
  <si>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</si>
  <si>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</si>
  <si>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</si>
  <si>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</si>
  <si>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</si>
  <si>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</si>
  <si>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</si>
  <si>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</si>
  <si>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</si>
  <si>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</si>
  <si>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</si>
  <si>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</si>
  <si>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</si>
  <si>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</si>
  <si>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</si>
  <si>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</si>
  <si>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</si>
  <si>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</si>
  <si>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</si>
  <si>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</si>
  <si>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</si>
  <si>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</si>
  <si>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</si>
  <si>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</si>
  <si>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</si>
  <si>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</si>
  <si>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</si>
  <si>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</si>
  <si>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</si>
  <si>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</si>
  <si>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</si>
  <si>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</si>
  <si>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</si>
  <si>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</si>
  <si>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</si>
  <si>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</si>
  <si>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</si>
  <si>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</si>
  <si>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</si>
  <si>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</si>
  <si>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</si>
  <si>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</si>
  <si>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</si>
  <si>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</si>
  <si>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</si>
  <si>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</si>
  <si>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</si>
  <si>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</si>
  <si>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</si>
  <si>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</si>
  <si>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</si>
  <si>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</si>
  <si>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</si>
  <si>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</si>
  <si>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</si>
  <si>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</si>
  <si>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</si>
  <si>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</si>
  <si>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</si>
  <si>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</si>
  <si>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</si>
  <si>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</si>
  <si>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</si>
  <si>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</si>
  <si>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</si>
  <si>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</si>
  <si>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</si>
  <si>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</si>
  <si>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</si>
  <si>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</si>
  <si>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</si>
  <si>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</si>
  <si>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</si>
  <si>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</si>
  <si>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</si>
  <si>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</si>
  <si>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</si>
  <si>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</si>
  <si>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</si>
  <si>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</si>
  <si>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</si>
  <si>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</si>
  <si>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</si>
  <si>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</si>
  <si>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</si>
  <si>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</si>
  <si>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</si>
  <si>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</si>
  <si>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</si>
  <si>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</si>
  <si>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</si>
  <si>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</si>
  <si>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</si>
  <si>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</si>
  <si>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</si>
  <si>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</si>
  <si>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</si>
  <si>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</si>
  <si>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</si>
  <si>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</si>
  <si>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</si>
  <si>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</si>
  <si>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</si>
  <si>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</si>
  <si>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</si>
  <si>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</si>
  <si>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</si>
  <si>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</si>
  <si>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</si>
  <si>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</si>
  <si>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</si>
  <si>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</si>
  <si>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</si>
  <si>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</si>
  <si>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</si>
  <si>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</si>
  <si>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</si>
  <si>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</si>
  <si>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</si>
  <si>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</si>
  <si>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</si>
  <si>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</si>
  <si>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</si>
  <si>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</si>
  <si>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</si>
  <si>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</si>
  <si>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</si>
  <si>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</si>
  <si>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</si>
  <si>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</si>
  <si>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</si>
  <si>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</si>
  <si>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</si>
  <si>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</si>
  <si>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</si>
  <si>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</si>
  <si>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</si>
  <si>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</si>
  <si>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</si>
  <si>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</si>
  <si>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</si>
  <si>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</si>
  <si>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</si>
  <si>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</si>
  <si>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</si>
  <si>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</si>
  <si>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</si>
  <si>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</si>
  <si>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</si>
  <si>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</si>
  <si>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</si>
  <si>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</si>
  <si>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</si>
  <si>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</si>
  <si>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</si>
  <si>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</si>
  <si>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</si>
  <si>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</si>
  <si>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</si>
  <si>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</si>
  <si>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</si>
  <si>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</si>
  <si>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</si>
  <si>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</si>
  <si>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</si>
  <si>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</si>
  <si>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</si>
  <si>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</si>
  <si>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</si>
  <si>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</si>
  <si>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</si>
  <si>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</si>
  <si>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</si>
  <si>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</si>
  <si>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</si>
  <si>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</si>
  <si>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</si>
  <si>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</si>
  <si>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</si>
  <si>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</si>
  <si>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</si>
  <si>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</si>
  <si>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</si>
  <si>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</si>
  <si>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</si>
  <si>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</si>
  <si>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</si>
  <si>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</si>
  <si>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</si>
  <si>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</si>
  <si>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</si>
  <si>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</si>
  <si>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</si>
  <si>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</si>
  <si>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</si>
  <si>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</si>
  <si>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</si>
  <si>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</si>
  <si>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</si>
  <si>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</si>
  <si>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</si>
  <si>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</si>
  <si>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</si>
  <si>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</si>
  <si>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</si>
  <si>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</si>
  <si>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</si>
  <si>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</si>
  <si>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</si>
  <si>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</si>
  <si>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</si>
  <si>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</si>
  <si>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</si>
  <si>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</si>
  <si>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</si>
  <si>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</si>
  <si>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</si>
  <si>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</si>
  <si>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</si>
  <si>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</si>
  <si>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</si>
  <si>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</si>
  <si>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</si>
  <si>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</si>
  <si>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</si>
  <si>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</si>
  <si>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</si>
  <si>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</si>
  <si>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</si>
  <si>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</si>
  <si>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</si>
  <si>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</si>
  <si>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</si>
  <si>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</si>
  <si>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</si>
  <si>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</si>
  <si>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</si>
  <si>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</si>
  <si>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</si>
  <si>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</si>
  <si>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</si>
  <si>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</si>
  <si>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</si>
  <si>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</si>
  <si>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</si>
  <si>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</si>
  <si>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</si>
  <si>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</si>
  <si>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</si>
  <si>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</si>
  <si>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</si>
  <si>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</si>
  <si>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</si>
  <si>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</si>
  <si>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</si>
  <si>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</si>
  <si>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</si>
  <si>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</si>
  <si>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</si>
  <si>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</si>
  <si>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</si>
  <si>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</si>
  <si>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</si>
  <si>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</si>
  <si>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</si>
  <si>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</si>
  <si>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</si>
  <si>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</si>
  <si>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</si>
  <si>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</si>
  <si>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</si>
  <si>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</si>
  <si>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</si>
  <si>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</si>
  <si>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</si>
  <si>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</si>
  <si>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</si>
  <si>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</si>
  <si>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</si>
  <si>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</si>
  <si>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</si>
  <si>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</si>
  <si>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</si>
  <si>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</si>
  <si>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</si>
  <si>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</si>
  <si>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</si>
  <si>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</si>
  <si>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</si>
  <si>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</si>
  <si>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</si>
  <si>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</si>
  <si>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</si>
  <si>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</si>
  <si>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</si>
  <si>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</si>
  <si>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</si>
  <si>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</si>
  <si>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</si>
  <si>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</si>
  <si>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</si>
  <si>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</si>
  <si>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</si>
  <si>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</si>
  <si>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</si>
  <si>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</si>
  <si>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</si>
  <si>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</si>
  <si>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</si>
  <si>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</si>
  <si>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</si>
  <si>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</si>
  <si>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</si>
  <si>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</si>
  <si>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</si>
  <si>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</si>
  <si>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</si>
  <si>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</si>
  <si>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</si>
  <si>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</si>
  <si>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</si>
  <si>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</si>
  <si>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</si>
  <si>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</si>
  <si>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</si>
  <si>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</si>
  <si>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</si>
  <si>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</si>
  <si>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</si>
  <si>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</si>
  <si>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</si>
  <si>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</si>
  <si>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</si>
  <si>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</si>
  <si>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</si>
  <si>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</si>
  <si>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</si>
  <si>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</si>
  <si>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</si>
  <si>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</si>
  <si>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</si>
  <si>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</si>
  <si>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</si>
  <si>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</si>
  <si>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</si>
  <si>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</si>
  <si>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</si>
  <si>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</si>
  <si>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</si>
  <si>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</si>
  <si>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</si>
  <si>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</si>
  <si>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</si>
  <si>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</si>
  <si>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</si>
  <si>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</si>
  <si>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</si>
  <si>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</si>
  <si>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</si>
  <si>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</si>
  <si>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</si>
  <si>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</si>
  <si>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</si>
  <si>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</si>
  <si>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</si>
  <si>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</si>
  <si>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</si>
  <si>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</si>
  <si>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</si>
  <si>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</si>
  <si>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</si>
  <si>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</si>
  <si>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</si>
  <si>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</si>
  <si>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</si>
  <si>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</si>
  <si>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</si>
  <si>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</si>
  <si>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</si>
  <si>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</si>
  <si>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</si>
  <si>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</si>
  <si>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</si>
  <si>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</si>
  <si>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</si>
  <si>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</si>
  <si>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</si>
  <si>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</si>
  <si>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</si>
  <si>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</si>
  <si>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</si>
  <si>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</si>
  <si>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</si>
  <si>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</si>
  <si>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</si>
  <si>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</si>
  <si>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</si>
  <si>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</si>
  <si>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</si>
  <si>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</si>
  <si>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</si>
  <si>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</si>
  <si>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</si>
  <si>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</si>
  <si>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</si>
  <si>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</si>
  <si>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</si>
  <si>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</si>
  <si>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</si>
  <si>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</si>
  <si>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</si>
  <si>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</si>
  <si>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</si>
  <si>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</si>
  <si>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</si>
  <si>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</si>
  <si>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</si>
  <si>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</si>
  <si>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</si>
  <si>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</si>
  <si>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</si>
  <si>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</si>
  <si>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</si>
  <si>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</si>
  <si>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</si>
  <si>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</si>
  <si>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</si>
  <si>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</si>
  <si>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</si>
  <si>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</si>
  <si>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</si>
  <si>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</si>
  <si>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</si>
  <si>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</si>
  <si>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</si>
  <si>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</si>
  <si>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</si>
  <si>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</si>
  <si>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</si>
  <si>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</si>
  <si>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</si>
  <si>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</si>
  <si>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</si>
  <si>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</si>
  <si>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</si>
  <si>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</si>
  <si>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</si>
  <si>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</si>
  <si>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</si>
  <si>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</si>
  <si>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</si>
  <si>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</si>
  <si>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</si>
  <si>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</si>
  <si>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</si>
  <si>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</si>
  <si>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</si>
  <si>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</si>
  <si>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</si>
  <si>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</si>
  <si>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</si>
  <si>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</si>
  <si>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</si>
  <si>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</si>
  <si>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</si>
  <si>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</si>
  <si>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</si>
  <si>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</si>
  <si>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</si>
  <si>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</si>
  <si>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</si>
  <si>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</si>
  <si>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</si>
  <si>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</si>
  <si>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</si>
  <si>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</si>
  <si>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</si>
  <si>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</si>
  <si>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</si>
  <si>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</si>
  <si>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</si>
  <si>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</si>
  <si>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</si>
  <si>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</si>
  <si>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</si>
  <si>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</si>
  <si>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</si>
  <si>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</si>
  <si>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</si>
  <si>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</si>
  <si>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</si>
  <si>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</si>
  <si>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</si>
  <si>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</si>
  <si>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</si>
  <si>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</si>
  <si>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</si>
  <si>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</si>
  <si>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</si>
  <si>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</si>
  <si>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</si>
  <si>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</si>
  <si>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</si>
  <si>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</si>
  <si>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</si>
  <si>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</si>
  <si>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</si>
  <si>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</si>
  <si>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</si>
  <si>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</si>
  <si>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</si>
  <si>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</si>
  <si>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</si>
  <si>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</si>
  <si>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</si>
  <si>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</si>
  <si>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</si>
  <si>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</si>
  <si>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</si>
  <si>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</si>
  <si>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</si>
  <si>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</si>
  <si>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</si>
  <si>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</si>
  <si>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</si>
  <si>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</si>
  <si>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</si>
  <si>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</si>
  <si>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</si>
  <si>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</si>
  <si>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</si>
  <si>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</si>
  <si>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</si>
  <si>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</si>
  <si>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</si>
  <si>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</si>
  <si>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</si>
  <si>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</si>
  <si>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</si>
  <si>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</si>
  <si>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</si>
  <si>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</si>
  <si>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</si>
  <si>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</si>
  <si>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</si>
  <si>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</si>
  <si>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</si>
  <si>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</si>
  <si>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</si>
  <si>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</si>
  <si>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</si>
  <si>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</si>
  <si>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</si>
  <si>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</si>
  <si>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</si>
  <si>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</si>
  <si>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</si>
  <si>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</si>
  <si>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</si>
  <si>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</si>
  <si>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</si>
  <si>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</si>
  <si>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</si>
  <si>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</si>
  <si>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</si>
  <si>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</si>
  <si>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</si>
  <si>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</si>
  <si>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</si>
  <si>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</si>
  <si>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</si>
  <si>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</si>
  <si>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</si>
  <si>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</si>
  <si>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</si>
  <si>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</si>
  <si>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</si>
  <si>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</si>
  <si>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</si>
  <si>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</si>
  <si>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</si>
  <si>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</si>
  <si>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</si>
  <si>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</si>
  <si>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</si>
  <si>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</si>
  <si>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</si>
  <si>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</si>
  <si>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</si>
  <si>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</si>
  <si>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</si>
  <si>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</si>
  <si>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</si>
  <si>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</si>
  <si>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</si>
  <si>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</si>
  <si>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</si>
  <si>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</si>
  <si>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</si>
  <si>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</si>
  <si>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</si>
  <si>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</si>
  <si>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</si>
  <si>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</si>
  <si>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</si>
  <si>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</si>
  <si>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</si>
  <si>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</si>
  <si>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</si>
  <si>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</si>
  <si>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</si>
  <si>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</si>
  <si>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</si>
  <si>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</si>
  <si>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</si>
  <si>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</si>
  <si>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</si>
  <si>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</si>
  <si>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</si>
  <si>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</si>
  <si>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</si>
  <si>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</si>
  <si>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</si>
  <si>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</si>
  <si>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</si>
  <si>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</si>
  <si>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</si>
  <si>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</si>
  <si>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</si>
  <si>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</si>
  <si>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</si>
  <si>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</si>
  <si>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</si>
  <si>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</si>
  <si>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</si>
  <si>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</si>
  <si>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</si>
  <si>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</si>
  <si>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</si>
  <si>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</si>
  <si>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</si>
  <si>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</si>
  <si>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</si>
  <si>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</si>
  <si>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</si>
  <si>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</si>
  <si>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</si>
  <si>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</si>
  <si>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</si>
  <si>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</si>
  <si>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</si>
  <si>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</si>
  <si>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</si>
  <si>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</si>
  <si>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</si>
  <si>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</si>
  <si>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</si>
  <si>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</si>
  <si>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</si>
  <si>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</si>
  <si>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</si>
  <si>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</si>
  <si>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</si>
  <si>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</si>
  <si>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</si>
  <si>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</si>
  <si>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</si>
  <si>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</si>
  <si>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</si>
  <si>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</si>
  <si>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</si>
  <si>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</si>
  <si>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</si>
  <si>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</si>
  <si>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</si>
  <si>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</si>
  <si>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</si>
  <si>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</si>
  <si>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</si>
  <si>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</si>
  <si>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</si>
  <si>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</si>
  <si>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</si>
  <si>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</si>
  <si>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</si>
  <si>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</si>
  <si>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</si>
  <si>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</si>
  <si>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</si>
  <si>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</si>
  <si>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</si>
  <si>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</si>
  <si>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</si>
  <si>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</si>
  <si>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</si>
  <si>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</si>
  <si>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</si>
  <si>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</si>
  <si>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</si>
  <si>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</si>
  <si>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</si>
  <si>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</si>
  <si>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</si>
  <si>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</si>
  <si>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</si>
  <si>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</si>
  <si>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</si>
  <si>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</si>
  <si>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</si>
  <si>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</si>
  <si>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</si>
  <si>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</si>
  <si>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</si>
  <si>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</si>
  <si>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</si>
  <si>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</si>
  <si>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</si>
  <si>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</si>
  <si>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</si>
  <si>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</si>
  <si>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</si>
  <si>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</si>
  <si>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</si>
  <si>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</si>
  <si>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</si>
  <si>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</si>
  <si>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</si>
  <si>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</si>
  <si>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</si>
  <si>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</si>
  <si>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</si>
  <si>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</si>
  <si>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</si>
  <si>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</si>
  <si>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</si>
  <si>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</si>
  <si>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</si>
  <si>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</si>
  <si>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</si>
  <si>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</si>
  <si>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</si>
  <si>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</si>
  <si>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</si>
  <si>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</si>
  <si>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</si>
  <si>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</si>
  <si>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</si>
  <si>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</si>
  <si>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</si>
  <si>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</si>
  <si>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</si>
  <si>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</si>
  <si>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</si>
  <si>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</si>
  <si>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</si>
  <si>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</si>
  <si>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</si>
  <si>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</si>
  <si>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</si>
  <si>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</si>
  <si>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</si>
  <si>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</si>
  <si>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</si>
  <si>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</si>
  <si>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</si>
  <si>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</si>
  <si>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</si>
  <si>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</si>
  <si>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</si>
  <si>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</si>
  <si>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</si>
  <si>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</si>
  <si>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</si>
  <si>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</si>
  <si>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</si>
  <si>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</si>
  <si>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</si>
  <si>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</si>
  <si>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</si>
  <si>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</si>
  <si>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</si>
  <si>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</si>
  <si>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</si>
  <si>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</si>
  <si>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</si>
  <si>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</si>
  <si>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</si>
  <si>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</si>
  <si>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</si>
  <si>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</si>
  <si>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</si>
  <si>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</si>
  <si>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</si>
  <si>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</si>
  <si>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</si>
  <si>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</si>
  <si>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</si>
  <si>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</si>
  <si>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</si>
  <si>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</si>
  <si>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</si>
  <si>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</si>
  <si>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</si>
  <si>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</si>
  <si>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</si>
  <si>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</si>
  <si>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</si>
  <si>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</si>
  <si>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</si>
  <si>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</si>
  <si>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</si>
  <si>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</si>
  <si>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</si>
  <si>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</si>
  <si>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</si>
  <si>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</si>
  <si>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</si>
  <si>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</si>
  <si>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</si>
  <si>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</si>
  <si>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</si>
  <si>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</si>
  <si>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</si>
  <si>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</si>
  <si>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</si>
  <si>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</si>
  <si>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</si>
  <si>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</si>
  <si>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</si>
  <si>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</si>
  <si>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</si>
  <si>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</si>
  <si>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</si>
  <si>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</si>
  <si>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</si>
  <si>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</si>
  <si>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</si>
  <si>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</si>
  <si>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</si>
  <si>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</si>
  <si>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</si>
  <si>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</si>
  <si>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</si>
  <si>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</si>
  <si>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</si>
  <si>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</si>
  <si>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</si>
  <si>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</si>
  <si>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</si>
  <si>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</si>
  <si>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</si>
  <si>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</si>
  <si>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</si>
  <si>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</si>
  <si>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</si>
  <si>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</si>
  <si>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</si>
  <si>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</si>
  <si>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</si>
  <si>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</si>
  <si>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</si>
  <si>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</si>
  <si>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</si>
  <si>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</si>
  <si>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</si>
  <si>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</si>
  <si>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</si>
  <si>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</si>
  <si>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</si>
  <si>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</si>
  <si>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</si>
  <si>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</si>
  <si>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</si>
  <si>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</si>
  <si>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</si>
  <si>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</si>
  <si>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</si>
  <si>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</si>
  <si>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</si>
  <si>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</si>
  <si>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</si>
  <si>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</si>
  <si>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</si>
  <si>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</si>
  <si>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</si>
  <si>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</si>
  <si>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</si>
  <si>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</si>
  <si>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</si>
  <si>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</si>
  <si>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</si>
  <si>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</si>
  <si>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</si>
  <si>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</si>
  <si>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</si>
  <si>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</si>
  <si>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</si>
  <si>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</si>
  <si>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</si>
  <si>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</si>
  <si>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</si>
  <si>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</si>
  <si>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</si>
  <si>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</si>
  <si>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</si>
  <si>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</si>
  <si>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</si>
  <si>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</si>
  <si>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</si>
  <si>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</si>
  <si>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</si>
  <si>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</si>
  <si>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</si>
  <si>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</si>
  <si>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</si>
  <si>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</si>
  <si>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</si>
  <si>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</si>
  <si>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</si>
  <si>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</si>
  <si>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</si>
  <si>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</si>
  <si>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</si>
  <si>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</si>
  <si>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</si>
  <si>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</si>
  <si>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</si>
  <si>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</si>
  <si>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</si>
  <si>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</si>
  <si>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</si>
  <si>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</si>
  <si>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</si>
  <si>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</si>
  <si>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</si>
  <si>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</si>
  <si>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</si>
  <si>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</si>
  <si>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</si>
  <si>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</si>
  <si>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</si>
  <si>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</si>
  <si>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</si>
  <si>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</si>
  <si>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</si>
  <si>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</si>
  <si>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</si>
  <si>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</si>
  <si>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</si>
  <si>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</si>
  <si>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</si>
  <si>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</si>
  <si>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</si>
  <si>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</si>
  <si>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</si>
  <si>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</si>
  <si>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</si>
  <si>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</si>
  <si>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</si>
  <si>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</si>
  <si>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</si>
  <si>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</si>
  <si>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</si>
  <si>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</si>
  <si>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</si>
  <si>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</si>
  <si>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</si>
  <si>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</si>
  <si>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</si>
  <si>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</si>
  <si>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</si>
  <si>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</si>
  <si>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</si>
  <si>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</si>
  <si>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</si>
  <si>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</si>
  <si>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</si>
  <si>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</si>
  <si>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</si>
  <si>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</si>
  <si>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</si>
  <si>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</si>
  <si>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</si>
  <si>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</si>
  <si>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</si>
  <si>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</si>
  <si>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</si>
  <si>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</si>
  <si>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</si>
  <si>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</si>
  <si>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</si>
  <si>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</si>
  <si>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</si>
  <si>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</si>
  <si>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</si>
  <si>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</si>
  <si>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</si>
  <si>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</si>
  <si>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</si>
  <si>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</si>
  <si>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</si>
  <si>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</si>
  <si>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</si>
  <si>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</si>
  <si>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</si>
  <si>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</si>
  <si>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</si>
  <si>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</si>
  <si>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</si>
  <si>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</si>
  <si>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</si>
  <si>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</si>
  <si>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</si>
  <si>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</si>
  <si>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</si>
  <si>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</si>
  <si>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</si>
  <si>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</si>
  <si>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</si>
  <si>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</si>
  <si>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</si>
  <si>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</si>
  <si>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</si>
  <si>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</si>
  <si>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</si>
  <si>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</si>
  <si>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</si>
  <si>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</si>
  <si>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</si>
  <si>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</si>
  <si>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</si>
  <si>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</si>
  <si>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</si>
  <si>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</si>
  <si>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</si>
  <si>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</si>
  <si>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</si>
  <si>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</si>
  <si>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</si>
  <si>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</si>
  <si>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</si>
  <si>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</si>
  <si>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</si>
  <si>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</si>
  <si>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</si>
  <si>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</si>
  <si>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</si>
  <si>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</si>
  <si>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</si>
  <si>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</si>
  <si>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</si>
  <si>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</si>
  <si>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</si>
  <si>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</si>
  <si>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</si>
  <si>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</si>
  <si>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</si>
  <si>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</si>
  <si>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</si>
  <si>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</si>
  <si>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</si>
  <si>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</si>
  <si>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</si>
  <si>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</si>
  <si>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</si>
  <si>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</si>
  <si>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</si>
  <si>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</si>
  <si>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</si>
  <si>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</si>
  <si>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</si>
  <si>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</si>
  <si>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</si>
  <si>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</si>
  <si>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</si>
  <si>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</si>
  <si>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</si>
  <si>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</si>
  <si>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</si>
  <si>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</si>
  <si>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</si>
  <si>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</si>
  <si>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</si>
  <si>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</si>
  <si>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</si>
  <si>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</si>
  <si>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</si>
  <si>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</si>
  <si>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</si>
  <si>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</si>
  <si>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</si>
  <si>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</si>
  <si>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</si>
  <si>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</si>
  <si>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</si>
  <si>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</si>
  <si>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</si>
  <si>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</si>
  <si>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</si>
  <si>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</si>
  <si>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</si>
  <si>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</si>
  <si>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</si>
  <si>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</si>
  <si>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</si>
  <si>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</si>
  <si>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</si>
  <si>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</si>
  <si>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</si>
  <si>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</si>
  <si>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</si>
  <si>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</si>
  <si>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</si>
  <si>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</si>
  <si>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</si>
  <si>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</si>
  <si>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</si>
  <si>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</si>
  <si>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</si>
  <si>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</si>
  <si>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</si>
  <si>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</si>
  <si>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</si>
  <si>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</si>
  <si>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</si>
  <si>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</si>
  <si>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</si>
  <si>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</si>
  <si>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</si>
  <si>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</si>
  <si>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</si>
  <si>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</si>
  <si>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</si>
  <si>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</si>
  <si>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</si>
  <si>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</si>
  <si>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</si>
  <si>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</si>
  <si>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</si>
  <si>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</si>
  <si>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</si>
  <si>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</si>
  <si>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</si>
  <si>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</si>
  <si>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</si>
  <si>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</si>
  <si>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</si>
  <si>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</si>
  <si>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</si>
  <si>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</si>
  <si>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</si>
  <si>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</si>
  <si>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</si>
  <si>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</si>
  <si>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</si>
  <si>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</si>
  <si>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</si>
  <si>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</si>
  <si>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</si>
  <si>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</si>
  <si>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</si>
  <si>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</si>
  <si>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</si>
  <si>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</si>
  <si>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</si>
  <si>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</si>
  <si>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</si>
  <si>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</si>
  <si>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</si>
  <si>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</si>
  <si>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</si>
  <si>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</si>
  <si>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</si>
  <si>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</si>
  <si>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</si>
  <si>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</si>
  <si>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</si>
  <si>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</si>
  <si>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</si>
  <si>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</si>
  <si>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</si>
  <si>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</si>
  <si>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</si>
  <si>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</si>
  <si>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</si>
  <si>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</si>
  <si>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</si>
  <si>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</si>
  <si>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</si>
  <si>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</si>
  <si>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</si>
  <si>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</si>
  <si>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</si>
  <si>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</si>
  <si>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</si>
  <si>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</si>
  <si>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</si>
  <si>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</si>
  <si>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</si>
  <si>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</si>
  <si>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</si>
  <si>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</si>
  <si>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</si>
  <si>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</si>
  <si>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</si>
  <si>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</si>
  <si>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</si>
  <si>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</si>
  <si>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</si>
  <si>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</si>
  <si>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</si>
  <si>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</si>
  <si>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</si>
  <si>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</si>
  <si>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</si>
  <si>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</si>
  <si>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</si>
  <si>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</si>
  <si>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</si>
  <si>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</si>
  <si>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</si>
  <si>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</si>
  <si>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</si>
  <si>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</si>
  <si>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</si>
  <si>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</si>
  <si>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</si>
  <si>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</si>
  <si>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</si>
  <si>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</si>
  <si>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</si>
  <si>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</si>
  <si>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</si>
  <si>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</si>
  <si>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</si>
  <si>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</si>
  <si>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</si>
  <si>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</si>
  <si>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</si>
  <si>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</si>
  <si>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</si>
  <si>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</si>
  <si>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</si>
  <si>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</si>
  <si>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</si>
  <si>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</si>
  <si>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</si>
  <si>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</si>
  <si>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</si>
  <si>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</si>
  <si>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</si>
  <si>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</si>
  <si>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</si>
  <si>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</si>
  <si>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</si>
  <si>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</si>
  <si>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</si>
  <si>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</si>
  <si>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</si>
  <si>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</si>
  <si>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</si>
  <si>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</si>
  <si>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</si>
  <si>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</si>
  <si>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</si>
  <si>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</si>
  <si>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</si>
  <si>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</si>
  <si>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</si>
  <si>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</si>
  <si>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</si>
  <si>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</si>
  <si>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</si>
  <si>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</si>
  <si>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</si>
  <si>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</si>
  <si>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</si>
  <si>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</si>
  <si>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</si>
  <si>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</si>
  <si>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</si>
  <si>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</si>
  <si>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</si>
  <si>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</si>
  <si>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</si>
  <si>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</si>
  <si>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</si>
  <si>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</si>
  <si>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</si>
  <si>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</si>
  <si>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</si>
  <si>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</si>
  <si>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</si>
  <si>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</si>
  <si>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</si>
  <si>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</si>
  <si>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</si>
  <si>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</si>
  <si>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</si>
  <si>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</si>
  <si>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</si>
  <si>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</si>
  <si>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</si>
  <si>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</si>
  <si>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</si>
  <si>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</si>
  <si>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</si>
  <si>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</si>
  <si>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</si>
  <si>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</si>
  <si>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</si>
  <si>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</si>
  <si>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</si>
  <si>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</si>
  <si>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</si>
  <si>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</si>
  <si>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</si>
  <si>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</si>
  <si>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</si>
  <si>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</si>
  <si>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</si>
  <si>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</si>
  <si>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</si>
  <si>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</si>
  <si>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</si>
  <si>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</si>
  <si>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</si>
  <si>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</si>
  <si>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</si>
  <si>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</si>
  <si>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</si>
  <si>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</si>
  <si>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</si>
  <si>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</si>
  <si>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</si>
  <si>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</si>
  <si>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</si>
  <si>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</si>
  <si>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</si>
  <si>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</si>
  <si>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</si>
  <si>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</si>
  <si>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</si>
  <si>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</si>
  <si>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</si>
  <si>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</si>
  <si>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</si>
  <si>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</si>
  <si>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</si>
  <si>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</si>
  <si>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</si>
  <si>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</si>
  <si>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</si>
  <si>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</si>
  <si>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</si>
  <si>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</si>
  <si>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</si>
  <si>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</si>
  <si>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</si>
  <si>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</si>
  <si>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</si>
  <si>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</si>
  <si>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</si>
  <si>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</si>
  <si>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</si>
  <si>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</si>
  <si>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</si>
  <si>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</si>
  <si>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</si>
  <si>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</si>
  <si>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</si>
  <si>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</si>
  <si>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</si>
  <si>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</si>
  <si>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</si>
  <si>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</si>
  <si>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</si>
  <si>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</si>
  <si>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</si>
  <si>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</si>
  <si>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</si>
  <si>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</si>
  <si>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</si>
  <si>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</si>
  <si>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</si>
  <si>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</si>
  <si>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</si>
  <si>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</si>
  <si>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</si>
  <si>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</si>
  <si>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</si>
  <si>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</si>
  <si>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</si>
  <si>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</si>
  <si>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</si>
  <si>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</si>
  <si>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</si>
  <si>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</si>
  <si>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</si>
  <si>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</si>
  <si>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</si>
  <si>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</si>
  <si>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</si>
  <si>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</si>
  <si>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</si>
  <si>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</si>
  <si>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</si>
  <si>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</si>
  <si>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</si>
  <si>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</si>
  <si>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</si>
  <si>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</si>
  <si>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</si>
  <si>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</si>
  <si>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</si>
  <si>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</si>
  <si>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</si>
  <si>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</si>
  <si>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</si>
  <si>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</si>
  <si>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</si>
  <si>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</si>
  <si>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</si>
  <si>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</si>
  <si>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</si>
  <si>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</si>
  <si>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</si>
  <si>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</si>
  <si>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</si>
  <si>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</si>
  <si>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</si>
  <si>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</si>
  <si>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</si>
  <si>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</si>
  <si>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</si>
  <si>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</si>
  <si>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</si>
  <si>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</si>
  <si>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</si>
  <si>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</si>
  <si>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</si>
  <si>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</si>
  <si>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</si>
  <si>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</si>
  <si>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</si>
  <si>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</si>
  <si>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</si>
  <si>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</si>
  <si>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</si>
  <si>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</si>
  <si>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</si>
  <si>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</si>
  <si>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</si>
  <si>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</si>
  <si>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</si>
  <si>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</si>
  <si>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</si>
  <si>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</si>
  <si>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</si>
  <si>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</si>
  <si>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</si>
  <si>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</si>
  <si>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</si>
  <si>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</si>
  <si>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</si>
  <si>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</si>
  <si>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</si>
  <si>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</si>
  <si>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</si>
  <si>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</si>
  <si>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</si>
  <si>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</si>
  <si>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</si>
  <si>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</si>
  <si>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</si>
  <si>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</si>
  <si>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</si>
  <si>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</si>
  <si>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</si>
  <si>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</si>
  <si>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</si>
  <si>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</si>
  <si>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</si>
  <si>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</si>
  <si>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</si>
  <si>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</si>
  <si>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</si>
  <si>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</si>
  <si>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</si>
  <si>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</si>
  <si>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</si>
  <si>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</si>
  <si>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</si>
  <si>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</si>
  <si>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</si>
  <si>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</si>
  <si>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</si>
  <si>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</si>
  <si>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</si>
  <si>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</si>
  <si>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</si>
  <si>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</si>
  <si>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</si>
  <si>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</si>
  <si>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</si>
  <si>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</si>
  <si>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</si>
  <si>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</si>
  <si>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</si>
  <si>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</si>
  <si>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</si>
  <si>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</si>
  <si>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</si>
  <si>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</si>
  <si>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</si>
  <si>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</si>
  <si>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</si>
  <si>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</si>
  <si>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</si>
  <si>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</si>
  <si>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</si>
  <si>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</si>
  <si>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</si>
  <si>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</si>
  <si>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</si>
  <si>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</si>
  <si>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</si>
  <si>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</si>
  <si>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</si>
  <si>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</si>
  <si>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</si>
  <si>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</si>
  <si>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</si>
  <si>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</si>
  <si>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</si>
  <si>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</si>
  <si>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</si>
  <si>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</si>
  <si>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</si>
  <si>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</si>
  <si>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</si>
  <si>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</si>
  <si>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</si>
  <si>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</si>
  <si>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</si>
  <si>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</si>
  <si>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</si>
  <si>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</si>
  <si>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</si>
  <si>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</si>
  <si>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</si>
  <si>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</si>
  <si>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</si>
  <si>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</si>
  <si>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</si>
  <si>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</si>
  <si>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</si>
  <si>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</si>
  <si>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</si>
  <si>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</si>
  <si>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</si>
  <si>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</si>
  <si>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</si>
  <si>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</si>
  <si>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</si>
  <si>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</si>
  <si>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</si>
  <si>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</si>
  <si>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</si>
  <si>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</si>
  <si>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</si>
  <si>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</si>
  <si>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</si>
  <si>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</si>
  <si>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</si>
  <si>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</si>
  <si>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</si>
  <si>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</si>
  <si>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</si>
  <si>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</si>
  <si>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</si>
  <si>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</si>
  <si>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</si>
  <si>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</si>
  <si>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</si>
  <si>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</si>
  <si>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</si>
  <si>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</si>
  <si>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</si>
  <si>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</si>
  <si>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</si>
  <si>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</si>
  <si>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</si>
  <si>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</si>
  <si>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</si>
  <si>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</si>
  <si>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</si>
  <si>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</si>
  <si>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</si>
  <si>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</si>
  <si>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</si>
  <si>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</si>
  <si>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</si>
  <si>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</si>
  <si>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</si>
  <si>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</si>
  <si>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</si>
  <si>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</si>
  <si>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</si>
  <si>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</si>
  <si>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</si>
  <si>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</si>
  <si>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</si>
  <si>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</si>
  <si>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</si>
  <si>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</si>
  <si>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</si>
  <si>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</si>
  <si>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</si>
  <si>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</si>
  <si>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</si>
  <si>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</si>
  <si>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</si>
  <si>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</si>
  <si>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</si>
  <si>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</si>
  <si>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</si>
  <si>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</si>
  <si>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</si>
  <si>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</si>
  <si>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</si>
  <si>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</si>
  <si>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</si>
  <si>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</si>
  <si>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</si>
  <si>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</si>
  <si>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</si>
  <si>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</si>
  <si>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</si>
  <si>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</si>
  <si>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</si>
  <si>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</si>
  <si>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</si>
  <si>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</si>
  <si>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</si>
  <si>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</si>
  <si>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</si>
  <si>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</si>
  <si>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</si>
  <si>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</si>
  <si>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</si>
  <si>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</si>
  <si>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</si>
  <si>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</si>
  <si>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</si>
  <si>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</si>
  <si>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</si>
  <si>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</si>
  <si>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</si>
  <si>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</si>
  <si>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</si>
  <si>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</si>
  <si>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</si>
  <si>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</si>
  <si>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</si>
  <si>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</si>
  <si>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</si>
  <si>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</si>
  <si>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</si>
  <si>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</si>
  <si>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</si>
  <si>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</si>
  <si>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</si>
  <si>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</si>
  <si>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</si>
  <si>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</si>
  <si>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</si>
  <si>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</si>
  <si>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</si>
  <si>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</si>
  <si>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</si>
  <si>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</si>
  <si>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</si>
  <si>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</si>
  <si>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</si>
  <si>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</si>
  <si>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</si>
  <si>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</si>
  <si>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</si>
  <si>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</si>
  <si>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</si>
  <si>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</si>
  <si>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</si>
  <si>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</si>
  <si>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</si>
  <si>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</si>
  <si>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</si>
  <si>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</si>
  <si>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</si>
  <si>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</si>
  <si>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</si>
  <si>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</si>
  <si>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</si>
  <si>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</si>
  <si>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</si>
  <si>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</si>
  <si>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</si>
  <si>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</si>
  <si>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</si>
  <si>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</si>
  <si>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</si>
  <si>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</si>
  <si>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</si>
  <si>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</si>
  <si>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</si>
  <si>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</si>
  <si>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</si>
  <si>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</si>
  <si>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</si>
  <si>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</si>
  <si>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</si>
  <si>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</si>
  <si>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</si>
  <si>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</si>
  <si>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</si>
  <si>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</si>
  <si>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</si>
  <si>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</si>
  <si>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</si>
  <si>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</si>
  <si>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</si>
  <si>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</si>
  <si>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</si>
  <si>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</si>
  <si>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</si>
  <si>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</si>
  <si>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</si>
  <si>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</si>
  <si>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</si>
  <si>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</si>
  <si>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</si>
  <si>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</si>
  <si>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</si>
  <si>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</si>
  <si>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</si>
  <si>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</si>
  <si>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</si>
  <si>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</si>
  <si>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</si>
  <si>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</si>
  <si>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</si>
  <si>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</si>
  <si>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</si>
  <si>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</si>
  <si>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</si>
  <si>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</si>
  <si>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</si>
  <si>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</si>
  <si>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</si>
  <si>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</si>
  <si>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</si>
  <si>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</si>
  <si>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</si>
  <si>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</si>
  <si>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</si>
  <si>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</si>
  <si>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</si>
  <si>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</si>
  <si>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</si>
  <si>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</si>
  <si>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</si>
  <si>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</si>
  <si>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</si>
  <si>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</si>
  <si>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</si>
  <si>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</si>
  <si>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</si>
  <si>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</si>
  <si>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</si>
  <si>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</si>
  <si>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</si>
  <si>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</si>
  <si>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</si>
  <si>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</si>
  <si>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</si>
  <si>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</si>
  <si>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</si>
  <si>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</si>
  <si>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</si>
  <si>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</si>
  <si>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</si>
  <si>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</si>
  <si>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</si>
  <si>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</si>
  <si>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</si>
  <si>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</si>
  <si>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</si>
  <si>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</si>
  <si>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</si>
  <si>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</si>
  <si>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</si>
  <si>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</si>
  <si>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</si>
  <si>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</si>
  <si>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</si>
  <si>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</si>
  <si>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</si>
  <si>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</si>
  <si>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</si>
  <si>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</si>
  <si>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</si>
  <si>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</si>
  <si>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</si>
  <si>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</si>
  <si>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</si>
  <si>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</si>
  <si>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</si>
  <si>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</si>
  <si>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</si>
  <si>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</si>
  <si>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</si>
  <si>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</si>
  <si>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</si>
  <si>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</si>
  <si>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</si>
  <si>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</si>
  <si>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</si>
  <si>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</si>
  <si>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</si>
  <si>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</si>
  <si>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</si>
  <si>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</si>
  <si>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</si>
  <si>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</si>
  <si>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</si>
  <si>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</si>
  <si>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</si>
  <si>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</si>
  <si>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</si>
  <si>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</si>
  <si>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</si>
  <si>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</si>
  <si>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</si>
  <si>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</si>
  <si>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</si>
  <si>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</si>
  <si>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</si>
  <si>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</si>
  <si>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</si>
  <si>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</si>
  <si>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</si>
  <si>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</si>
  <si>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</si>
  <si>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</si>
  <si>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</si>
  <si>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</si>
  <si>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</si>
  <si>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</si>
  <si>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</si>
  <si>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</si>
  <si>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</si>
  <si>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</si>
  <si>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</si>
  <si>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</si>
  <si>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</si>
  <si>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</si>
  <si>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</si>
  <si>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</si>
  <si>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</si>
  <si>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</si>
  <si>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</si>
  <si>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</si>
  <si>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</si>
  <si>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</si>
  <si>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</si>
  <si>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</si>
  <si>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</si>
  <si>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</si>
  <si>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</si>
  <si>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</si>
  <si>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</si>
  <si>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</si>
  <si>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</si>
  <si>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</si>
  <si>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</si>
  <si>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</si>
  <si>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</si>
  <si>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</si>
  <si>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</si>
  <si>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</si>
  <si>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</si>
  <si>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</si>
  <si>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</si>
  <si>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</si>
  <si>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</si>
  <si>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</si>
  <si>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</si>
  <si>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</si>
  <si>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</si>
  <si>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</si>
  <si>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</si>
  <si>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</si>
  <si>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</si>
  <si>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</si>
  <si>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</si>
  <si>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</si>
  <si>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</si>
  <si>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</si>
  <si>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</si>
  <si>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</si>
  <si>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</si>
  <si>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</si>
  <si>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</si>
  <si>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</si>
  <si>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</si>
  <si>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</si>
  <si>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</si>
  <si>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</si>
  <si>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</si>
  <si>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</si>
  <si>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</si>
  <si>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</si>
  <si>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</si>
  <si>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</si>
  <si>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</si>
  <si>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</si>
  <si>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</si>
  <si>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</si>
  <si>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</si>
  <si>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</si>
  <si>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</si>
  <si>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</si>
  <si>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</si>
  <si>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</si>
  <si>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</si>
  <si>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</si>
  <si>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</si>
  <si>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</si>
  <si>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</si>
  <si>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</si>
  <si>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</si>
  <si>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</si>
  <si>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</si>
  <si>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</si>
  <si>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</si>
  <si>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</si>
  <si>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</si>
  <si>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</si>
  <si>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</si>
  <si>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</si>
  <si>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</si>
  <si>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</si>
  <si>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</si>
  <si>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</si>
  <si>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</si>
  <si>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</si>
  <si>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</si>
  <si>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</si>
  <si>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</si>
  <si>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</si>
  <si>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</si>
  <si>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</si>
  <si>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</si>
  <si>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</si>
  <si>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</si>
  <si>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</si>
  <si>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</si>
  <si>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</si>
  <si>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</si>
  <si>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</si>
  <si>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</si>
  <si>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</si>
  <si>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</si>
  <si>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</si>
  <si>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</si>
  <si>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</si>
  <si>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</si>
  <si>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</si>
  <si>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</si>
  <si>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</si>
  <si>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</si>
  <si>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</si>
  <si>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</si>
  <si>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</si>
  <si>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</si>
  <si>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</si>
  <si>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</si>
  <si>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</si>
  <si>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</si>
  <si>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</si>
  <si>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</si>
  <si>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</si>
  <si>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</si>
  <si>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</si>
  <si>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</si>
  <si>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</si>
  <si>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</si>
  <si>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</si>
  <si>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</si>
  <si>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</si>
  <si>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</si>
  <si>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</si>
  <si>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</si>
  <si>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</si>
  <si>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</si>
  <si>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</si>
  <si>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</si>
  <si>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</si>
  <si>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</si>
  <si>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</si>
  <si>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</si>
  <si>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</si>
  <si>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</si>
  <si>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</si>
  <si>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</si>
  <si>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</si>
  <si>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</si>
  <si>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</si>
  <si>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</si>
  <si>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</si>
  <si>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</si>
  <si>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</si>
  <si>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</si>
  <si>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</si>
  <si>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</si>
  <si>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</si>
  <si>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</si>
  <si>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</si>
  <si>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</si>
  <si>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</si>
  <si>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</si>
  <si>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</si>
  <si>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</si>
  <si>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</si>
  <si>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</si>
  <si>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</si>
  <si>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</si>
  <si>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</si>
  <si>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</si>
  <si>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</si>
  <si>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</si>
  <si>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</si>
  <si>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</si>
  <si>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</si>
  <si>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</si>
  <si>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</si>
  <si>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</si>
  <si>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</si>
  <si>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</si>
  <si>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</si>
  <si>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</si>
  <si>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</si>
  <si>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</si>
  <si>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</si>
  <si>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</si>
  <si>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</si>
  <si>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</si>
  <si>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</si>
  <si>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</si>
  <si>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</si>
  <si>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</si>
  <si>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</si>
  <si>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</si>
  <si>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</si>
  <si>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</si>
  <si>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</si>
  <si>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</si>
  <si>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</si>
  <si>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</si>
  <si>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</si>
  <si>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</si>
  <si>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</si>
  <si>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</si>
  <si>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</si>
  <si>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</si>
  <si>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</si>
  <si>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</si>
  <si>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</si>
  <si>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</si>
  <si>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</si>
  <si>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</si>
  <si>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</si>
  <si>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</si>
  <si>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</si>
  <si>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</si>
  <si>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</si>
  <si>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</si>
  <si>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</si>
  <si>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</si>
  <si>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</si>
  <si>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</si>
  <si>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</si>
  <si>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</si>
  <si>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</si>
  <si>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</si>
  <si>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</si>
  <si>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</si>
  <si>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</si>
  <si>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</si>
  <si>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</si>
  <si>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</si>
  <si>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</si>
  <si>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</si>
  <si>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</si>
  <si>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</si>
  <si>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</si>
  <si>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</si>
  <si>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</si>
  <si>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</si>
  <si>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</si>
  <si>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</si>
  <si>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</si>
  <si>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</si>
  <si>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</si>
  <si>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</si>
  <si>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</si>
  <si>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</si>
  <si>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</si>
  <si>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</si>
  <si>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</si>
  <si>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</si>
  <si>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</si>
  <si>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</si>
  <si>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</si>
  <si>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</si>
  <si>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</si>
  <si>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</si>
  <si>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</si>
  <si>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</si>
  <si>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</si>
  <si>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</si>
  <si>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</si>
  <si>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</si>
  <si>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</si>
  <si>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</si>
  <si>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</si>
  <si>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</si>
  <si>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</si>
  <si>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</si>
  <si>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</si>
  <si>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</si>
  <si>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</si>
  <si>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</si>
  <si>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</si>
  <si>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</si>
  <si>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</si>
  <si>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</si>
  <si>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</si>
  <si>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</si>
  <si>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</si>
  <si>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</si>
  <si>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</si>
  <si>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</si>
  <si>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</si>
  <si>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</si>
  <si>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</si>
  <si>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</si>
  <si>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</si>
  <si>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</si>
  <si>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</si>
  <si>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</si>
  <si>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</si>
  <si>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</si>
  <si>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</si>
  <si>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</si>
  <si>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</si>
  <si>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</si>
  <si>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</si>
  <si>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</si>
  <si>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</si>
  <si>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</si>
  <si>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</si>
  <si>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</si>
  <si>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</si>
  <si>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</si>
  <si>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</si>
  <si>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</si>
  <si>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</si>
  <si>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</si>
  <si>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</si>
  <si>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</si>
  <si>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</si>
  <si>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</si>
  <si>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</si>
  <si>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</si>
  <si>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</si>
  <si>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</si>
  <si>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</si>
  <si>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</si>
  <si>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</si>
  <si>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</si>
  <si>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</si>
  <si>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</si>
  <si>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</si>
  <si>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</si>
  <si>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</si>
  <si>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</si>
  <si>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</si>
  <si>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</si>
  <si>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</si>
  <si>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</si>
  <si>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</si>
  <si>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</si>
  <si>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</si>
  <si>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</si>
  <si>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</si>
  <si>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</si>
  <si>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</si>
  <si>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</si>
  <si>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</si>
  <si>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</si>
  <si>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</si>
  <si>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</si>
  <si>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</si>
  <si>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</si>
  <si>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</si>
  <si>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</si>
  <si>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</si>
  <si>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</si>
  <si>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</si>
  <si>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</si>
  <si>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</si>
  <si>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</si>
  <si>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</si>
  <si>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</si>
  <si>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</si>
  <si>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</si>
  <si>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</si>
  <si>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</si>
  <si>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</si>
  <si>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</si>
  <si>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</si>
  <si>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</si>
  <si>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</si>
  <si>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</si>
  <si>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</si>
  <si>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</si>
  <si>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</si>
  <si>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</si>
  <si>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</si>
  <si>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</si>
  <si>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</si>
  <si>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</si>
  <si>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</si>
  <si>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</si>
  <si>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</si>
  <si>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</si>
  <si>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</si>
  <si>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</si>
  <si>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</si>
  <si>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</si>
  <si>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</si>
  <si>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</si>
  <si>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</si>
  <si>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</si>
  <si>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</si>
  <si>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</si>
  <si>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</si>
  <si>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</si>
  <si>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</si>
  <si>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</si>
  <si>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</si>
  <si>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</si>
  <si>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</si>
  <si>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</si>
  <si>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</si>
  <si>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</si>
  <si>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</si>
  <si>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</si>
  <si>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</si>
  <si>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</si>
  <si>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</si>
  <si>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</si>
  <si>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</si>
  <si>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</si>
  <si>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</si>
  <si>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</si>
  <si>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</si>
  <si>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</si>
  <si>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</si>
  <si>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</si>
  <si>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</si>
  <si>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</si>
  <si>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</si>
  <si>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</si>
  <si>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</si>
  <si>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</si>
  <si>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</si>
  <si>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</si>
  <si>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</si>
  <si>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</si>
  <si>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</si>
  <si>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</si>
  <si>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</si>
  <si>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</si>
  <si>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</si>
  <si>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</si>
  <si>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</si>
  <si>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</si>
  <si>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</si>
  <si>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</si>
  <si>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</si>
  <si>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</si>
  <si>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</si>
  <si>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</si>
  <si>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</si>
  <si>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</si>
  <si>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</si>
  <si>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</si>
  <si>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</si>
  <si>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</si>
  <si>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</si>
  <si>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</si>
  <si>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</si>
  <si>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</si>
  <si>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</si>
  <si>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</si>
  <si>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</si>
  <si>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</si>
  <si>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</si>
  <si>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</si>
  <si>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</si>
  <si>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</si>
  <si>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</si>
  <si>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</si>
  <si>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</si>
  <si>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</si>
  <si>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</si>
  <si>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</si>
  <si>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</si>
  <si>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</si>
  <si>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</si>
  <si>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</si>
  <si>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</si>
  <si>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</si>
  <si>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</si>
  <si>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</si>
  <si>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</si>
  <si>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</si>
  <si>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</si>
  <si>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</si>
  <si>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</si>
  <si>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</si>
  <si>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</si>
  <si>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</si>
  <si>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</si>
  <si>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</si>
  <si>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</si>
  <si>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</si>
  <si>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</si>
  <si>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</si>
  <si>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</si>
  <si>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</si>
  <si>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</si>
  <si>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</si>
  <si>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</si>
  <si>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</si>
  <si>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</si>
  <si>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</si>
  <si>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</si>
  <si>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</si>
  <si>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</si>
  <si>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</si>
  <si>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</si>
  <si>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</si>
  <si>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</si>
  <si>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</si>
  <si>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</si>
  <si>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</si>
  <si>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</si>
  <si>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</si>
  <si>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</si>
  <si>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</si>
  <si>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</si>
  <si>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</si>
  <si>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</si>
  <si>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</si>
  <si>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</si>
  <si>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</si>
  <si>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</si>
  <si>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</si>
  <si>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</si>
  <si>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</si>
  <si>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</si>
  <si>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</si>
  <si>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</si>
  <si>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</si>
  <si>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</si>
  <si>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</si>
  <si>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</si>
  <si>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</si>
  <si>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</si>
  <si>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</si>
  <si>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</si>
  <si>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</si>
  <si>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</si>
  <si>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</si>
  <si>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</si>
  <si>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</si>
  <si>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</si>
  <si>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</si>
  <si>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</si>
  <si>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</si>
  <si>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</si>
  <si>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</si>
  <si>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</si>
  <si>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</si>
  <si>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</si>
  <si>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</si>
  <si>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</si>
  <si>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</si>
  <si>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</si>
  <si>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</si>
  <si>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</si>
  <si>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</si>
  <si>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</si>
  <si>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</si>
  <si>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</si>
  <si>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</si>
  <si>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</si>
  <si>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</si>
  <si>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</si>
  <si>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</si>
  <si>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</si>
  <si>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</si>
  <si>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</si>
  <si>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</si>
  <si>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</si>
  <si>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</si>
  <si>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</si>
  <si>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</si>
  <si>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</si>
  <si>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</si>
  <si>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</si>
  <si>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</si>
  <si>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</si>
  <si>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</si>
  <si>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</si>
  <si>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</si>
  <si>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</si>
  <si>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</si>
  <si>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</si>
  <si>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</si>
  <si>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</si>
  <si>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</si>
  <si>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</si>
  <si>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</si>
  <si>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</si>
  <si>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</si>
  <si>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</si>
  <si>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</si>
  <si>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</si>
  <si>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</si>
  <si>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</si>
  <si>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</si>
  <si>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</si>
  <si>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</si>
  <si>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</si>
  <si>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</si>
  <si>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</si>
  <si>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</si>
  <si>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</si>
  <si>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</si>
  <si>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</si>
  <si>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</si>
  <si>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</si>
  <si>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</si>
  <si>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</si>
  <si>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</si>
  <si>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</si>
  <si>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</si>
  <si>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</si>
  <si>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</si>
  <si>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</si>
  <si>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</si>
  <si>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</si>
  <si>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</si>
  <si>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</si>
  <si>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</si>
  <si>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</si>
  <si>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</si>
  <si>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</si>
  <si>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</si>
  <si>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</si>
  <si>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</si>
  <si>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</si>
  <si>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</si>
  <si>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</si>
  <si>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</si>
  <si>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</si>
  <si>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</si>
  <si>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</si>
  <si>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</si>
  <si>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</si>
  <si>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</si>
  <si>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</si>
  <si>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</si>
  <si>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</si>
  <si>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</si>
  <si>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</si>
  <si>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</si>
  <si>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</si>
  <si>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</si>
  <si>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</si>
  <si>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</si>
  <si>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</si>
  <si>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</si>
  <si>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</si>
  <si>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</si>
  <si>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</si>
  <si>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</si>
  <si>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</si>
  <si>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</si>
  <si>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</si>
  <si>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</si>
  <si>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</si>
  <si>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</si>
  <si>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</si>
  <si>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</si>
  <si>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</si>
  <si>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</si>
  <si>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</si>
  <si>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</si>
  <si>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</si>
  <si>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</si>
  <si>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</si>
  <si>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</si>
  <si>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</si>
  <si>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</si>
  <si>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</si>
  <si>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</si>
  <si>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</si>
  <si>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</si>
  <si>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</si>
  <si>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</si>
  <si>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</si>
  <si>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</si>
  <si>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</si>
  <si>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</si>
  <si>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</si>
  <si>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</si>
  <si>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</si>
  <si>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</si>
  <si>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</si>
  <si>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</si>
  <si>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</si>
  <si>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</si>
  <si>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</si>
  <si>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</si>
  <si>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</si>
  <si>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</si>
  <si>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</si>
  <si>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</si>
  <si>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</si>
  <si>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</si>
  <si>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</si>
  <si>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</si>
  <si>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</si>
  <si>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</si>
  <si>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</si>
  <si>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</si>
  <si>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</si>
  <si>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</si>
  <si>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</si>
  <si>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</si>
  <si>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</si>
  <si>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</si>
  <si>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</si>
  <si>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</si>
  <si>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</si>
  <si>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</si>
  <si>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</si>
  <si>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</si>
  <si>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</si>
  <si>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</si>
  <si>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</si>
  <si>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</si>
  <si>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</si>
  <si>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</si>
  <si>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</si>
  <si>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</si>
  <si>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</si>
  <si>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</si>
  <si>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</si>
  <si>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</si>
  <si>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</si>
  <si>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</si>
  <si>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</si>
  <si>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</si>
  <si>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</si>
  <si>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</si>
  <si>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</si>
  <si>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</si>
  <si>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</si>
  <si>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</si>
  <si>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</si>
  <si>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</si>
  <si>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</si>
  <si>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</si>
  <si>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</si>
  <si>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</si>
  <si>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</si>
  <si>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</si>
  <si>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</si>
  <si>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</si>
  <si>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</si>
  <si>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</si>
  <si>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</si>
  <si>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</si>
  <si>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</si>
  <si>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</si>
  <si>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</si>
  <si>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</si>
  <si>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</si>
  <si>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</si>
  <si>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</si>
  <si>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</si>
  <si>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</si>
  <si>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</si>
  <si>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</si>
  <si>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</si>
  <si>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</si>
  <si>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</si>
  <si>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</si>
  <si>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</si>
  <si>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</si>
  <si>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</si>
  <si>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</si>
  <si>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</si>
  <si>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</si>
  <si>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</si>
  <si>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</si>
  <si>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</si>
  <si>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</si>
  <si>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</si>
  <si>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</si>
  <si>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</si>
  <si>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</si>
  <si>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</si>
  <si>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</si>
  <si>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</si>
  <si>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</si>
  <si>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</si>
  <si>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</si>
  <si>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</si>
  <si>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</si>
  <si>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</si>
  <si>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</si>
  <si>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</si>
  <si>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</si>
  <si>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</si>
  <si>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</si>
  <si>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</si>
  <si>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</si>
  <si>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</si>
  <si>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</si>
  <si>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</si>
  <si>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</si>
  <si>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</si>
  <si>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</si>
  <si>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</si>
  <si>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</si>
  <si>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</si>
  <si>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</si>
  <si>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</si>
  <si>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</si>
  <si>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</si>
  <si>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</si>
  <si>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</si>
  <si>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</si>
  <si>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</si>
  <si>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</si>
  <si>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</si>
  <si>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</si>
  <si>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</si>
  <si>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</si>
  <si>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</si>
  <si>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</si>
  <si>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</si>
  <si>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</si>
  <si>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</si>
  <si>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</si>
  <si>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</si>
  <si>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</si>
  <si>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</si>
  <si>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</si>
  <si>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</si>
  <si>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</si>
  <si>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</si>
  <si>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</si>
  <si>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</si>
  <si>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</si>
  <si>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</si>
  <si>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</si>
  <si>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</si>
  <si>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</si>
  <si>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</si>
  <si>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</si>
  <si>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</si>
  <si>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</si>
  <si>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</si>
  <si>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</si>
  <si>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</si>
  <si>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</si>
  <si>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</si>
  <si>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</si>
  <si>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</si>
  <si>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</si>
  <si>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</si>
  <si>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</si>
  <si>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</si>
  <si>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</si>
  <si>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</si>
  <si>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</si>
  <si>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</si>
  <si>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</si>
  <si>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</si>
  <si>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</si>
  <si>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</si>
  <si>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</si>
  <si>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</si>
  <si>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</si>
  <si>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</si>
  <si>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</si>
  <si>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</si>
  <si>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</si>
  <si>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</si>
  <si>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</si>
  <si>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</si>
  <si>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</si>
  <si>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</si>
  <si>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</si>
  <si>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</si>
  <si>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</si>
  <si>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</si>
  <si>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</si>
  <si>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</si>
  <si>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</si>
  <si>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</si>
  <si>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</si>
  <si>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</si>
  <si>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</si>
  <si>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</si>
  <si>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</si>
  <si>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</si>
  <si>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</si>
  <si>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</si>
  <si>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</si>
  <si>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</si>
  <si>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</si>
  <si>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</si>
  <si>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</si>
  <si>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</si>
  <si>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</si>
  <si>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</si>
  <si>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</si>
  <si>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</si>
  <si>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</si>
  <si>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</si>
  <si>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</si>
  <si>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</si>
  <si>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</si>
  <si>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</si>
  <si>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</si>
  <si>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</si>
  <si>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</si>
  <si>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</si>
  <si>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</si>
  <si>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</si>
  <si>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</si>
  <si>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</si>
  <si>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</si>
  <si>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</si>
  <si>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</si>
  <si>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</si>
  <si>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</si>
  <si>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</si>
  <si>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</si>
  <si>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</si>
  <si>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</si>
  <si>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</si>
  <si>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</si>
  <si>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</si>
  <si>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</si>
  <si>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</si>
  <si>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</si>
  <si>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</si>
  <si>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</si>
  <si>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</si>
  <si>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</si>
  <si>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</si>
  <si>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</si>
  <si>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</si>
  <si>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</si>
  <si>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</si>
  <si>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</si>
  <si>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</si>
  <si>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</si>
  <si>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</si>
  <si>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</si>
  <si>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</si>
  <si>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</si>
  <si>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</si>
  <si>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</si>
  <si>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</si>
  <si>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</si>
  <si>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</si>
  <si>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</si>
  <si>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</si>
  <si>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</si>
  <si>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</si>
  <si>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</si>
  <si>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</si>
  <si>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</si>
  <si>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</si>
  <si>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</si>
  <si>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</si>
  <si>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</si>
  <si>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</si>
  <si>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</si>
  <si>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</si>
  <si>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</si>
  <si>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</si>
  <si>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</si>
  <si>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</si>
  <si>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</si>
  <si>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</si>
  <si>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</si>
  <si>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</si>
  <si>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</si>
  <si>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</si>
  <si>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</si>
  <si>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</si>
  <si>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</si>
  <si>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</si>
  <si>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</si>
  <si>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</si>
  <si>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</si>
  <si>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</si>
  <si>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</si>
  <si>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</si>
  <si>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</si>
  <si>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</si>
  <si>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</si>
  <si>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</si>
  <si>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</si>
  <si>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</si>
  <si>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</si>
  <si>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</si>
  <si>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</si>
  <si>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</si>
  <si>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</si>
  <si>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</si>
  <si>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</si>
  <si>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</si>
  <si>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</si>
  <si>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</si>
  <si>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</si>
  <si>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</si>
  <si>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</si>
  <si>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</si>
  <si>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</si>
  <si>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</si>
  <si>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</si>
  <si>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</si>
  <si>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</si>
  <si>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</si>
  <si>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</si>
  <si>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</si>
  <si>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</si>
  <si>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</si>
  <si>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</si>
  <si>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</si>
  <si>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</si>
  <si>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</si>
  <si>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</si>
  <si>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</si>
  <si>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</si>
  <si>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</si>
  <si>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</si>
  <si>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</si>
  <si>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</si>
  <si>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</si>
  <si>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</si>
  <si>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</si>
  <si>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</si>
  <si>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</si>
  <si>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</si>
  <si>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</si>
  <si>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</si>
  <si>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</si>
  <si>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</si>
  <si>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</si>
  <si>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</si>
  <si>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</si>
  <si>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</si>
  <si>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</si>
  <si>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</si>
  <si>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</si>
  <si>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</si>
  <si>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</si>
  <si>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</si>
  <si>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</si>
  <si>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</si>
  <si>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</si>
  <si>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</si>
  <si>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</si>
  <si>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</si>
  <si>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</si>
  <si>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</si>
  <si>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</si>
  <si>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</si>
  <si>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</si>
  <si>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</si>
  <si>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</si>
  <si>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</si>
  <si>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</si>
  <si>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</si>
  <si>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</si>
  <si>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</si>
  <si>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</si>
  <si>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</si>
  <si>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</si>
  <si>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</si>
  <si>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</si>
  <si>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</si>
  <si>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</si>
  <si>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</si>
  <si>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</si>
  <si>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</si>
  <si>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</si>
  <si>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</si>
  <si>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</si>
  <si>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</si>
  <si>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</si>
  <si>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</si>
  <si>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</si>
  <si>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</si>
  <si>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</si>
  <si>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</si>
  <si>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</si>
  <si>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</si>
  <si>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</si>
  <si>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</si>
  <si>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</si>
  <si>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</si>
  <si>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</si>
  <si>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</si>
  <si>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</si>
  <si>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</si>
  <si>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</si>
  <si>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</si>
  <si>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</si>
  <si>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</si>
  <si>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</si>
  <si>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</si>
  <si>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</si>
  <si>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</si>
  <si>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</si>
  <si>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</si>
  <si>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</si>
  <si>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</si>
  <si>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</si>
  <si>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</si>
  <si>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</si>
  <si>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</si>
  <si>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</si>
  <si>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</si>
  <si>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</si>
  <si>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</si>
  <si>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</si>
  <si>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</si>
  <si>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</si>
  <si>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</si>
  <si>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</si>
  <si>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</si>
  <si>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</si>
  <si>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</si>
  <si>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</si>
  <si>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</si>
  <si>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</si>
  <si>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</si>
  <si>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</si>
  <si>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</si>
  <si>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</si>
  <si>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</si>
  <si>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</si>
  <si>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</si>
  <si>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</si>
  <si>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</si>
  <si>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</si>
  <si>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</si>
  <si>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</si>
  <si>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</si>
  <si>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</si>
  <si>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</si>
  <si>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</si>
  <si>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</si>
  <si>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</si>
  <si>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</si>
  <si>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</si>
  <si>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</si>
  <si>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</si>
  <si>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</si>
  <si>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</si>
  <si>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</si>
  <si>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</si>
  <si>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</si>
  <si>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</si>
  <si>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</si>
  <si>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</si>
  <si>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</si>
  <si>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</si>
  <si>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</si>
  <si>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</si>
  <si>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</si>
  <si>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</si>
  <si>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</si>
  <si>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</si>
  <si>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</si>
  <si>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</si>
  <si>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</si>
  <si>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</si>
  <si>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</si>
  <si>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</si>
  <si>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</si>
  <si>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</si>
  <si>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</si>
  <si>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</si>
  <si>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</si>
  <si>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</si>
  <si>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</si>
  <si>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</si>
  <si>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</si>
  <si>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</si>
  <si>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</si>
  <si>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</si>
  <si>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</si>
  <si>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</si>
  <si>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</si>
  <si>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</si>
  <si>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</si>
  <si>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</si>
  <si>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</si>
  <si>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</si>
  <si>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</si>
  <si>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</si>
  <si>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</si>
  <si>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</si>
  <si>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</si>
  <si>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</si>
  <si>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</si>
  <si>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</si>
  <si>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</si>
  <si>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</si>
  <si>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</si>
  <si>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</si>
  <si>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</si>
  <si>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</si>
  <si>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</si>
  <si>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</si>
  <si>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</si>
  <si>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</si>
  <si>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</si>
  <si>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</si>
  <si>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</si>
  <si>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</si>
  <si>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</si>
  <si>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</si>
  <si>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</si>
  <si>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</si>
  <si>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</si>
  <si>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</si>
  <si>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</si>
  <si>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</si>
  <si>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</si>
  <si>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</si>
  <si>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</si>
  <si>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</si>
  <si>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</si>
  <si>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</si>
  <si>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</si>
  <si>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</si>
  <si>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</si>
  <si>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</si>
  <si>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</si>
  <si>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</si>
  <si>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</si>
  <si>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</si>
  <si>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</si>
  <si>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</si>
  <si>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</si>
  <si>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</si>
  <si>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</si>
  <si>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</si>
  <si>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</si>
  <si>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</si>
  <si>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</si>
  <si>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</si>
  <si>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</si>
  <si>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</si>
  <si>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</si>
  <si>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</si>
  <si>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</si>
  <si>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</si>
  <si>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</si>
  <si>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</si>
  <si>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</si>
  <si>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</si>
  <si>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</si>
  <si>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</si>
  <si>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</si>
  <si>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</si>
  <si>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</si>
  <si>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</si>
  <si>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</si>
  <si>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</si>
  <si>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</si>
  <si>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</si>
  <si>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</si>
  <si>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</si>
  <si>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</si>
  <si>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</si>
  <si>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</si>
  <si>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</si>
  <si>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</si>
  <si>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</si>
  <si>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</si>
  <si>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</si>
  <si>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</si>
  <si>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</si>
  <si>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</si>
  <si>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</si>
  <si>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</si>
  <si>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</si>
  <si>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</si>
  <si>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</si>
  <si>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</si>
  <si>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</si>
  <si>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</si>
  <si>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</si>
  <si>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</si>
  <si>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</si>
  <si>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</si>
  <si>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</si>
  <si>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</si>
  <si>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</si>
  <si>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</si>
  <si>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</si>
  <si>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</si>
  <si>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</si>
  <si>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</si>
  <si>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</si>
  <si>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</si>
  <si>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</si>
  <si>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</si>
  <si>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</si>
  <si>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</si>
  <si>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</si>
  <si>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</si>
  <si>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</si>
  <si>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</si>
  <si>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</si>
  <si>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</si>
  <si>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</si>
  <si>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</si>
  <si>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</si>
  <si>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</si>
  <si>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</si>
  <si>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</si>
  <si>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</si>
  <si>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</si>
  <si>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</si>
  <si>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</si>
  <si>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</si>
  <si>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</si>
  <si>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</si>
  <si>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</si>
  <si>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</si>
  <si>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</si>
  <si>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</si>
  <si>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</si>
  <si>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</si>
  <si>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</si>
  <si>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</si>
  <si>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</si>
  <si>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</si>
  <si>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</si>
  <si>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</si>
  <si>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</si>
  <si>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</si>
  <si>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</si>
  <si>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</si>
  <si>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</si>
  <si>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</si>
  <si>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</si>
  <si>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</si>
  <si>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</si>
  <si>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</si>
  <si>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</si>
  <si>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</si>
  <si>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</si>
  <si>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</si>
  <si>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</si>
  <si>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</si>
  <si>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</si>
  <si>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</si>
  <si>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</si>
  <si>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</si>
  <si>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</si>
  <si>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</si>
  <si>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</si>
  <si>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</si>
  <si>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</si>
  <si>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</si>
  <si>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</si>
  <si>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</si>
  <si>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</si>
  <si>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</si>
  <si>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</si>
  <si>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</si>
  <si>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</si>
  <si>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</si>
  <si>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</si>
  <si>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</si>
  <si>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</si>
  <si>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</si>
  <si>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</si>
  <si>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</si>
  <si>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</si>
  <si>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</si>
  <si>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</si>
  <si>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</si>
  <si>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</si>
  <si>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</si>
  <si>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</si>
  <si>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</si>
  <si>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</si>
  <si>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</si>
  <si>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</si>
  <si>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</si>
  <si>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</si>
  <si>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</si>
  <si>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</si>
  <si>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</si>
  <si>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</si>
  <si>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</si>
  <si>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</si>
  <si>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</si>
  <si>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</si>
  <si>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</si>
  <si>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</si>
  <si>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</si>
  <si>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</si>
  <si>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</si>
  <si>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</si>
  <si>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</si>
  <si>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</si>
  <si>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</si>
  <si>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</si>
  <si>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</si>
  <si>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</si>
  <si>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</si>
  <si>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</si>
  <si>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</si>
  <si>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</si>
  <si>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</si>
  <si>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</si>
  <si>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</si>
  <si>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</si>
  <si>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</si>
  <si>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</si>
  <si>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</si>
  <si>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</si>
  <si>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</si>
  <si>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</si>
  <si>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</si>
  <si>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</si>
  <si>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</si>
  <si>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</si>
  <si>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</si>
  <si>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</si>
  <si>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</si>
  <si>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</si>
  <si>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</si>
  <si>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</si>
  <si>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</si>
  <si>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</si>
  <si>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</si>
  <si>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</si>
  <si>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</si>
  <si>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</si>
  <si>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</si>
  <si>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</si>
  <si>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</si>
  <si>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</si>
  <si>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</si>
  <si>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</si>
  <si>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</si>
  <si>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</si>
  <si>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</si>
  <si>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</si>
  <si>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</si>
  <si>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</si>
  <si>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</si>
  <si>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</si>
  <si>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</si>
  <si>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</si>
  <si>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</si>
  <si>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</si>
  <si>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</si>
  <si>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</si>
  <si>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</si>
  <si>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</si>
  <si>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</si>
  <si>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</si>
  <si>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</si>
  <si>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</si>
  <si>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</si>
  <si>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</si>
  <si>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</si>
  <si>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</si>
  <si>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</si>
  <si>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</si>
  <si>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</si>
  <si>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</si>
  <si>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</si>
  <si>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</si>
  <si>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</si>
  <si>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</si>
  <si>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</si>
  <si>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</si>
  <si>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</si>
  <si>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</si>
  <si>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</si>
  <si>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</si>
  <si>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</si>
  <si>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</si>
  <si>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</si>
  <si>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</si>
  <si>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</si>
  <si>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</si>
  <si>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</si>
  <si>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</si>
  <si>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</si>
  <si>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</si>
  <si>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</si>
  <si>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</si>
  <si>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</si>
  <si>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</si>
  <si>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</si>
  <si>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</si>
  <si>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</si>
  <si>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</si>
  <si>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</si>
  <si>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</si>
  <si>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</si>
  <si>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</si>
  <si>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</si>
  <si>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</si>
  <si>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</si>
  <si>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</si>
  <si>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</si>
  <si>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</si>
  <si>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</si>
  <si>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</si>
  <si>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</si>
  <si>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</si>
  <si>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</si>
  <si>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</si>
  <si>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</si>
  <si>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</si>
  <si>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</si>
  <si>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</si>
  <si>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</si>
  <si>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</si>
  <si>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</si>
  <si>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</si>
  <si>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</si>
  <si>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</si>
  <si>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</si>
  <si>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</si>
  <si>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</si>
  <si>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</si>
  <si>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</si>
  <si>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</si>
  <si>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</si>
  <si>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</si>
  <si>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</si>
  <si>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</si>
  <si>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</si>
  <si>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</si>
  <si>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</si>
  <si>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</si>
  <si>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</si>
  <si>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</si>
  <si>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</si>
  <si>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</si>
  <si>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</si>
  <si>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</si>
  <si>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</si>
  <si>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</si>
  <si>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</si>
  <si>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</si>
  <si>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</si>
  <si>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</si>
  <si>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</si>
  <si>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</si>
  <si>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</si>
  <si>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</si>
  <si>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</si>
  <si>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</si>
  <si>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</si>
  <si>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</si>
  <si>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</si>
  <si>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</si>
  <si>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</si>
  <si>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</si>
  <si>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</si>
  <si>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</si>
  <si>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</si>
  <si>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</si>
  <si>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</si>
  <si>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</si>
  <si>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</si>
  <si>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</si>
  <si>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</si>
  <si>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</si>
  <si>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</si>
  <si>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</si>
  <si>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</si>
  <si>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</si>
  <si>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</si>
  <si>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</si>
  <si>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</si>
  <si>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</si>
  <si>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</si>
  <si>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</si>
  <si>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</si>
  <si>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</si>
  <si>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</si>
  <si>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</si>
  <si>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</si>
  <si>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</si>
  <si>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</si>
  <si>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</si>
  <si>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</si>
  <si>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</si>
  <si>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</si>
  <si>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</si>
  <si>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</si>
  <si>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</si>
  <si>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</si>
  <si>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</si>
  <si>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</si>
  <si>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</si>
  <si>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</si>
  <si>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</si>
  <si>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</si>
  <si>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</si>
  <si>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</si>
  <si>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</si>
  <si>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</si>
  <si>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</si>
  <si>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</si>
  <si>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</si>
  <si>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</si>
  <si>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</si>
  <si>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</si>
  <si>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</si>
  <si>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</si>
  <si>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</si>
  <si>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</si>
  <si>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</si>
  <si>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</si>
  <si>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</si>
  <si>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</si>
  <si>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</si>
  <si>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</si>
  <si>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</si>
  <si>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</si>
  <si>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</si>
  <si>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</si>
  <si>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</si>
  <si>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</si>
  <si>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</si>
  <si>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</si>
  <si>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</si>
  <si>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</si>
  <si>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</si>
  <si>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</si>
  <si>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</si>
  <si>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</si>
  <si>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</si>
  <si>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</si>
  <si>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</si>
  <si>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</si>
  <si>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</si>
  <si>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</si>
  <si>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</si>
  <si>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</si>
  <si>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</si>
  <si>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</si>
  <si>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</si>
  <si>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</si>
  <si>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</si>
  <si>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</si>
  <si>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</si>
  <si>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</si>
  <si>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</si>
  <si>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</si>
  <si>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</si>
  <si>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</si>
  <si>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</si>
  <si>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</si>
  <si>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</si>
  <si>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</si>
  <si>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</si>
  <si>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</si>
  <si>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</si>
  <si>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</si>
  <si>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</si>
  <si>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</si>
  <si>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</si>
  <si>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</si>
  <si>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</si>
  <si>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</si>
  <si>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</si>
  <si>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</si>
  <si>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</si>
  <si>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</si>
  <si>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</si>
  <si>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</si>
  <si>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</si>
  <si>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</si>
  <si>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</si>
  <si>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</si>
  <si>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</si>
  <si>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</si>
  <si>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</si>
  <si>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</si>
  <si>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</si>
  <si>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</si>
  <si>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</si>
  <si>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</si>
  <si>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</si>
  <si>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</si>
  <si>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</si>
  <si>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</si>
  <si>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</si>
  <si>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</si>
  <si>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</si>
  <si>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</si>
  <si>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</si>
  <si>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</si>
  <si>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</si>
  <si>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</si>
  <si>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</si>
  <si>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</si>
  <si>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</si>
  <si>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</si>
  <si>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</si>
  <si>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</si>
  <si>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</si>
  <si>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</si>
  <si>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</si>
  <si>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</si>
  <si>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</si>
  <si>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</si>
  <si>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</si>
  <si>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</si>
  <si>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</si>
  <si>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</si>
  <si>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</si>
  <si>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</si>
  <si>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</si>
  <si>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</si>
  <si>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</si>
  <si>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</si>
  <si>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</si>
  <si>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</si>
  <si>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</si>
  <si>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</si>
  <si>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</si>
  <si>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</si>
  <si>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</si>
  <si>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</si>
  <si>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</si>
  <si>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</si>
  <si>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</si>
  <si>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</si>
  <si>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</si>
  <si>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</si>
  <si>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</si>
  <si>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</si>
  <si>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</si>
  <si>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</si>
  <si>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</si>
  <si>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</si>
  <si>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</si>
  <si>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</si>
  <si>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</si>
  <si>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</si>
  <si>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</si>
  <si>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</si>
  <si>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</si>
  <si>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</si>
  <si>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</si>
  <si>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</si>
  <si>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</si>
  <si>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</si>
  <si>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</si>
  <si>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</si>
  <si>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</si>
  <si>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</si>
  <si>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</si>
  <si>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</si>
  <si>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</si>
  <si>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</si>
  <si>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</si>
  <si>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</si>
  <si>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</si>
  <si>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</si>
  <si>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</si>
  <si>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</si>
  <si>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</si>
  <si>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</si>
  <si>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</si>
  <si>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</si>
  <si>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</si>
  <si>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</si>
  <si>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</si>
  <si>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</si>
  <si>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</si>
  <si>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</si>
  <si>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</si>
  <si>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</si>
  <si>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</si>
  <si>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</si>
  <si>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</si>
  <si>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</si>
  <si>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</si>
  <si>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</si>
  <si>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</si>
  <si>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</si>
  <si>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</si>
  <si>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</si>
  <si>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</si>
  <si>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</si>
  <si>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</si>
  <si>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</si>
  <si>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</si>
  <si>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</si>
  <si>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</si>
  <si>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</si>
  <si>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</si>
  <si>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</si>
  <si>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</si>
  <si>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</si>
  <si>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</si>
  <si>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</si>
  <si>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</si>
  <si>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</si>
  <si>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</si>
  <si>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</si>
  <si>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</si>
  <si>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</si>
  <si>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</si>
  <si>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</si>
  <si>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</si>
  <si>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</si>
  <si>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</si>
  <si>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</si>
  <si>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</si>
  <si>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</si>
  <si>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</si>
  <si>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</si>
  <si>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</si>
  <si>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</si>
  <si>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</si>
  <si>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</si>
  <si>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</si>
  <si>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</si>
  <si>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</si>
  <si>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</si>
  <si>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</si>
  <si>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</si>
  <si>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</si>
  <si>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</si>
  <si>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</si>
  <si>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</si>
  <si>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</si>
  <si>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</si>
  <si>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</si>
  <si>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</si>
  <si>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</si>
  <si>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</si>
  <si>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</si>
  <si>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</si>
  <si>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</si>
  <si>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</si>
  <si>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</si>
  <si>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</si>
  <si>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</si>
  <si>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</si>
  <si>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</si>
  <si>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</si>
  <si>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</si>
  <si>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</si>
  <si>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</si>
  <si>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</si>
  <si>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</si>
  <si>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</si>
  <si>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</si>
  <si>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</si>
  <si>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</si>
  <si>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</si>
  <si>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</si>
  <si>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</si>
  <si>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</si>
  <si>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</si>
  <si>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</si>
  <si>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</si>
  <si>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</si>
  <si>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</si>
  <si>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</si>
  <si>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</si>
  <si>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</si>
  <si>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</si>
  <si>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</si>
  <si>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</si>
  <si>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</si>
  <si>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</si>
  <si>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</si>
  <si>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</si>
  <si>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</si>
  <si>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</si>
  <si>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</si>
  <si>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</si>
  <si>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</si>
  <si>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</si>
  <si>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</si>
  <si>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</si>
  <si>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</si>
  <si>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</si>
  <si>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</si>
  <si>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</si>
  <si>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</si>
  <si>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</si>
  <si>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</si>
  <si>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</si>
  <si>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</si>
  <si>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</si>
  <si>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</si>
  <si>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</si>
  <si>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</si>
  <si>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</si>
  <si>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</si>
  <si>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</si>
  <si>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</si>
  <si>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</si>
  <si>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</si>
  <si>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</si>
  <si>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</si>
  <si>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</si>
  <si>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</si>
  <si>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</si>
  <si>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</si>
  <si>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</si>
  <si>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</si>
  <si>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</si>
  <si>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</si>
  <si>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</si>
  <si>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</si>
  <si>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</si>
  <si>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</si>
  <si>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</si>
  <si>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</si>
  <si>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</si>
  <si>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</si>
  <si>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</si>
  <si>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</si>
  <si>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</si>
  <si>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</si>
  <si>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</si>
  <si>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</si>
  <si>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</si>
  <si>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</si>
  <si>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</si>
  <si>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</si>
  <si>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</si>
  <si>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</si>
  <si>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</si>
  <si>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</si>
  <si>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</si>
  <si>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</si>
  <si>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</si>
  <si>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</si>
  <si>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</si>
  <si>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</si>
  <si>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</si>
  <si>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</si>
  <si>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</si>
  <si>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</si>
  <si>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</si>
  <si>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</si>
  <si>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</si>
  <si>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</si>
  <si>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</si>
  <si>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</si>
  <si>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</si>
  <si>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</si>
  <si>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</si>
  <si>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</si>
  <si>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</si>
  <si>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</si>
  <si>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</si>
  <si>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</si>
  <si>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</si>
  <si>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</si>
  <si>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</si>
  <si>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</si>
  <si>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</si>
  <si>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</si>
  <si>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</si>
  <si>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</si>
  <si>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</si>
  <si>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</si>
  <si>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</si>
  <si>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</si>
  <si>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</si>
  <si>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</si>
  <si>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</si>
  <si>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</si>
  <si>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</si>
  <si>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</si>
  <si>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</si>
  <si>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</si>
  <si>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</si>
  <si>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</si>
  <si>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</si>
  <si>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</si>
  <si>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</si>
  <si>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</si>
  <si>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</si>
  <si>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</si>
  <si>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</si>
  <si>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</si>
  <si>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</si>
  <si>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</si>
  <si>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</si>
  <si>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</si>
  <si>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</si>
  <si>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</si>
  <si>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</si>
  <si>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</si>
  <si>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</si>
  <si>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</si>
  <si>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</si>
  <si>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</si>
  <si>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</si>
  <si>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</si>
  <si>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</si>
  <si>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</si>
  <si>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</si>
  <si>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</si>
  <si>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</si>
  <si>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</si>
  <si>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</si>
  <si>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</si>
  <si>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</si>
  <si>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</si>
  <si>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</si>
  <si>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</si>
  <si>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</si>
  <si>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</si>
  <si>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</si>
  <si>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</si>
  <si>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</si>
  <si>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</si>
  <si>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</si>
  <si>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</si>
  <si>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</si>
  <si>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</si>
  <si>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</si>
  <si>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</si>
  <si>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</si>
  <si>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</si>
  <si>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</si>
  <si>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</si>
  <si>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</si>
  <si>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</si>
  <si>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</si>
  <si>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</si>
  <si>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</si>
  <si>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</si>
  <si>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</si>
  <si>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</si>
  <si>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</si>
  <si>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</si>
  <si>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</si>
  <si>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</si>
  <si>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</si>
  <si>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</si>
  <si>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</si>
  <si>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</si>
  <si>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</si>
  <si>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</si>
  <si>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</si>
  <si>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</si>
  <si>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</si>
  <si>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</si>
  <si>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</si>
  <si>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</si>
  <si>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</si>
  <si>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</si>
  <si>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</si>
  <si>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</si>
  <si>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</si>
  <si>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</si>
  <si>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</si>
  <si>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</si>
  <si>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</si>
  <si>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</si>
  <si>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</si>
  <si>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</si>
  <si>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</si>
  <si>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</si>
  <si>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</si>
  <si>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</si>
  <si>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</si>
  <si>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</si>
  <si>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</si>
  <si>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</si>
  <si>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</si>
  <si>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</si>
  <si>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</si>
  <si>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</si>
  <si>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</si>
  <si>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</si>
  <si>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</si>
  <si>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</si>
  <si>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</si>
  <si>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</si>
  <si>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</si>
  <si>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</si>
  <si>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</si>
  <si>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</si>
  <si>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</si>
  <si>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</si>
  <si>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</si>
  <si>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</si>
  <si>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</si>
  <si>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</si>
  <si>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</si>
  <si>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</si>
  <si>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</si>
  <si>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</si>
  <si>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</si>
  <si>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</si>
  <si>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</si>
  <si>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</si>
  <si>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</si>
  <si>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</si>
  <si>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</si>
  <si>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</si>
  <si>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</si>
  <si>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</si>
  <si>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</si>
  <si>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</si>
  <si>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</si>
  <si>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</si>
  <si>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</si>
  <si>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</si>
  <si>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</si>
  <si>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</si>
  <si>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</si>
  <si>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</si>
  <si>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</si>
  <si>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</si>
  <si>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</si>
  <si>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</si>
  <si>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</si>
  <si>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</si>
  <si>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</si>
  <si>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</si>
  <si>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</si>
  <si>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</si>
  <si>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</si>
  <si>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</si>
  <si>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</si>
  <si>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</si>
  <si>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</si>
  <si>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</si>
  <si>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</si>
  <si>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</si>
  <si>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</si>
  <si>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</si>
  <si>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</si>
  <si>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</si>
  <si>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</si>
  <si>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</si>
  <si>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</si>
  <si>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</si>
  <si>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</si>
  <si>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</si>
  <si>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</si>
  <si>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</si>
  <si>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</si>
  <si>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</si>
  <si>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</si>
  <si>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</si>
  <si>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</si>
  <si>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</si>
  <si>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</si>
  <si>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</si>
  <si>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</si>
  <si>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</si>
  <si>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</si>
  <si>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</si>
  <si>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</si>
  <si>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</si>
  <si>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</si>
  <si>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</si>
  <si>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</si>
  <si>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</si>
  <si>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</si>
  <si>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</si>
  <si>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</si>
  <si>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</si>
  <si>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</si>
  <si>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</si>
  <si>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</si>
  <si>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</si>
  <si>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</si>
  <si>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</si>
  <si>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</si>
  <si>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</si>
  <si>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</si>
  <si>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</si>
  <si>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</si>
  <si>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</si>
  <si>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</si>
  <si>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</si>
  <si>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</si>
  <si>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</si>
  <si>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</si>
  <si>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</si>
  <si>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</si>
  <si>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</si>
  <si>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</si>
  <si>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</si>
  <si>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</si>
  <si>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</si>
  <si>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</si>
  <si>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</si>
  <si>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</si>
  <si>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</si>
  <si>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</si>
  <si>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</si>
  <si>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</si>
  <si>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</si>
  <si>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</si>
  <si>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</si>
  <si>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</si>
  <si>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</si>
  <si>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</si>
  <si>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</si>
  <si>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</si>
  <si>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</si>
  <si>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</si>
  <si>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</si>
  <si>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</si>
  <si>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</si>
  <si>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</si>
  <si>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</si>
  <si>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</si>
  <si>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</si>
  <si>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</si>
  <si>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</si>
  <si>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</si>
  <si>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</si>
  <si>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</si>
  <si>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</si>
  <si>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</si>
  <si>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</si>
  <si>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</si>
  <si>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</si>
  <si>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</si>
  <si>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</si>
  <si>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</si>
  <si>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</si>
  <si>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</si>
  <si>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</si>
  <si>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</si>
  <si>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</si>
  <si>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</si>
  <si>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</si>
  <si>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</si>
  <si>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</si>
  <si>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</si>
  <si>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</si>
  <si>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</si>
  <si>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</si>
  <si>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</si>
  <si>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</si>
  <si>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</si>
  <si>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</si>
  <si>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</si>
  <si>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</si>
  <si>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</si>
  <si>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</si>
  <si>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</si>
  <si>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</si>
  <si>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</si>
  <si>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</si>
  <si>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</si>
  <si>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</si>
  <si>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</si>
  <si>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</si>
  <si>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</si>
  <si>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</si>
  <si>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</si>
  <si>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</si>
  <si>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</si>
  <si>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</si>
  <si>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</si>
  <si>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</si>
  <si>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</si>
  <si>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</si>
  <si>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</si>
  <si>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</si>
  <si>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</si>
  <si>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</si>
  <si>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</si>
  <si>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</si>
  <si>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</si>
  <si>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</si>
  <si>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</si>
  <si>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</si>
  <si>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</si>
  <si>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</si>
  <si>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</si>
  <si>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</si>
  <si>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</si>
  <si>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</si>
  <si>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</si>
  <si>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</si>
  <si>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</si>
  <si>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</si>
  <si>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</si>
  <si>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</si>
  <si>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</si>
  <si>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</si>
  <si>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</si>
  <si>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</si>
  <si>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</si>
  <si>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</si>
  <si>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</si>
  <si>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</si>
  <si>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</si>
  <si>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</si>
  <si>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</si>
  <si>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</si>
  <si>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</si>
  <si>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</si>
  <si>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</si>
  <si>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</si>
  <si>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</si>
  <si>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</si>
  <si>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</si>
  <si>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</si>
  <si>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</si>
  <si>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</si>
  <si>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</si>
  <si>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</si>
  <si>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</si>
  <si>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</si>
  <si>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</si>
  <si>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</si>
  <si>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</si>
  <si>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</si>
  <si>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</si>
  <si>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</si>
  <si>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</si>
  <si>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</si>
  <si>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</si>
  <si>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</si>
  <si>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</si>
  <si>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</si>
  <si>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</si>
  <si>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</si>
  <si>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</si>
  <si>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</si>
  <si>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</si>
  <si>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</si>
  <si>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</si>
  <si>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</si>
  <si>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</si>
  <si>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</si>
  <si>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</si>
  <si>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</si>
  <si>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</si>
  <si>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</si>
  <si>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</si>
  <si>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</si>
  <si>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</si>
  <si>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</si>
  <si>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</si>
  <si>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</si>
  <si>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</si>
  <si>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</si>
  <si>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</si>
  <si>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</si>
  <si>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</si>
  <si>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</si>
  <si>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</si>
  <si>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</si>
  <si>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</si>
  <si>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</si>
  <si>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</si>
  <si>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</si>
  <si>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</si>
  <si>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</si>
  <si>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</si>
  <si>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</si>
  <si>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</si>
  <si>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</si>
  <si>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</si>
  <si>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</si>
  <si>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</si>
  <si>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</si>
  <si>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</si>
  <si>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</si>
  <si>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</si>
  <si>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</si>
  <si>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</si>
  <si>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</si>
  <si>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</si>
  <si>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</si>
  <si>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</si>
  <si>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</si>
  <si>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</si>
  <si>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</si>
  <si>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</si>
  <si>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</si>
  <si>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</si>
  <si>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</si>
  <si>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</si>
  <si>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</si>
  <si>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</si>
  <si>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</si>
  <si>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</si>
  <si>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</si>
  <si>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</si>
  <si>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</si>
  <si>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</si>
  <si>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</si>
  <si>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</si>
  <si>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</si>
  <si>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</si>
  <si>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</si>
  <si>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</si>
  <si>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</si>
  <si>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</si>
  <si>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</si>
  <si>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</si>
  <si>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</si>
  <si>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</si>
  <si>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</si>
  <si>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</si>
  <si>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</si>
  <si>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</si>
  <si>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</si>
  <si>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</si>
  <si>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</si>
  <si>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</si>
  <si>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</si>
  <si>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</si>
  <si>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</si>
  <si>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</si>
  <si>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</si>
  <si>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</si>
  <si>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</si>
  <si>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</si>
  <si>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</si>
  <si>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</si>
  <si>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</si>
  <si>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</si>
  <si>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</si>
  <si>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</si>
  <si>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</si>
  <si>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</si>
  <si>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</si>
  <si>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</si>
  <si>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</si>
  <si>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</si>
  <si>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</si>
  <si>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</si>
  <si>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</si>
  <si>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</si>
  <si>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</si>
  <si>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</si>
  <si>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</si>
  <si>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</si>
  <si>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</si>
  <si>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</si>
  <si>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</si>
  <si>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</si>
  <si>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</si>
  <si>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</si>
  <si>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</si>
  <si>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</si>
  <si>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</si>
  <si>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</si>
  <si>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</si>
  <si>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</si>
  <si>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</si>
  <si>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</si>
  <si>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</si>
  <si>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</si>
  <si>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</si>
  <si>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</si>
  <si>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</si>
  <si>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</si>
  <si>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</si>
  <si>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</si>
  <si>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</si>
  <si>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</si>
  <si>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</si>
  <si>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</si>
  <si>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</si>
  <si>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</si>
  <si>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</si>
  <si>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</si>
  <si>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</si>
  <si>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</si>
  <si>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</si>
  <si>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</si>
  <si>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</si>
  <si>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</si>
  <si>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</si>
  <si>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</si>
  <si>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</si>
  <si>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</si>
  <si>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</si>
  <si>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</si>
  <si>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</si>
  <si>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</si>
  <si>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</si>
  <si>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</si>
  <si>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</si>
  <si>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</si>
  <si>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</si>
  <si>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</si>
  <si>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</si>
  <si>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</si>
  <si>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</si>
  <si>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</si>
  <si>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</si>
  <si>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</si>
  <si>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</si>
  <si>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</si>
  <si>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</si>
  <si>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</si>
  <si>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</si>
  <si>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</si>
  <si>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</si>
  <si>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</si>
  <si>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</si>
  <si>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</si>
  <si>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</si>
  <si>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</si>
  <si>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</si>
  <si>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</si>
  <si>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</si>
  <si>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</si>
  <si>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</si>
  <si>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</si>
  <si>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</si>
  <si>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</si>
  <si>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</si>
  <si>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</si>
  <si>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</si>
  <si>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</si>
  <si>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</si>
  <si>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</si>
  <si>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</si>
  <si>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</si>
  <si>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</si>
  <si>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</si>
  <si>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</si>
  <si>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</si>
  <si>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</si>
  <si>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</si>
  <si>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</si>
  <si>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</si>
  <si>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</si>
  <si>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</si>
  <si>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</si>
  <si>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</si>
  <si>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</si>
  <si>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</si>
  <si>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</si>
  <si>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</si>
  <si>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</si>
  <si>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</si>
  <si>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</si>
  <si>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</si>
  <si>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</si>
  <si>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</si>
  <si>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</si>
  <si>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</si>
  <si>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</si>
  <si>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</si>
  <si>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</si>
  <si>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</si>
  <si>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</si>
  <si>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</si>
  <si>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</si>
  <si>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</si>
  <si>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</si>
  <si>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</si>
  <si>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</si>
  <si>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</si>
  <si>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</si>
  <si>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</si>
  <si>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</si>
  <si>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</si>
  <si>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</si>
  <si>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</si>
  <si>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</si>
  <si>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</si>
  <si>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</si>
  <si>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</si>
  <si>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</si>
  <si>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</si>
  <si>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</si>
  <si>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</si>
  <si>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</si>
  <si>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</si>
  <si>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</si>
  <si>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</si>
  <si>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</si>
  <si>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</si>
  <si>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</si>
  <si>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</si>
  <si>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</si>
  <si>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</si>
  <si>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</si>
  <si>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</si>
  <si>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</si>
  <si>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</si>
  <si>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</si>
  <si>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</si>
  <si>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</si>
  <si>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</si>
  <si>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</si>
  <si>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</si>
  <si>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</si>
  <si>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</si>
  <si>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</si>
  <si>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</si>
  <si>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</si>
  <si>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</si>
  <si>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</si>
  <si>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</si>
  <si>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</si>
  <si>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</si>
  <si>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</si>
  <si>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</si>
  <si>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</si>
  <si>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</si>
  <si>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</si>
  <si>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</si>
  <si>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</si>
  <si>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</si>
  <si>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</si>
  <si>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</si>
  <si>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</si>
  <si>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</si>
  <si>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</si>
  <si>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</si>
  <si>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</si>
  <si>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</si>
  <si>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</si>
  <si>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</si>
  <si>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</si>
  <si>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</si>
  <si>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</si>
  <si>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</si>
  <si>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</si>
  <si>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</si>
  <si>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</si>
  <si>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</si>
  <si>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</si>
  <si>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</si>
  <si>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</si>
  <si>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</si>
  <si>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</si>
  <si>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</si>
  <si>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</si>
  <si>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</si>
  <si>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</si>
  <si>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</si>
  <si>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</si>
  <si>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</si>
  <si>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</si>
  <si>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</si>
  <si>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</si>
  <si>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</si>
  <si>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</si>
  <si>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</si>
  <si>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</si>
  <si>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</si>
  <si>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</si>
  <si>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</si>
  <si>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</si>
  <si>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</si>
  <si>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</si>
  <si>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</si>
  <si>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</si>
  <si>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</si>
  <si>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</si>
  <si>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</si>
  <si>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</si>
  <si>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</si>
  <si>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</si>
  <si>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</si>
  <si>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</si>
  <si>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</si>
  <si>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</si>
  <si>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</si>
  <si>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</si>
  <si>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</si>
  <si>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</si>
  <si>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</si>
  <si>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</si>
  <si>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</si>
  <si>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</si>
  <si>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</si>
  <si>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</si>
  <si>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</si>
  <si>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</si>
  <si>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</si>
  <si>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</si>
  <si>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</si>
  <si>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</si>
  <si>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</si>
  <si>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</si>
  <si>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</si>
  <si>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</si>
  <si>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</si>
  <si>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</si>
  <si>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</si>
  <si>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</si>
  <si>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</si>
  <si>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</si>
  <si>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</si>
  <si>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</si>
  <si>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</si>
  <si>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</si>
  <si>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</si>
  <si>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</si>
  <si>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</si>
  <si>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</si>
  <si>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</si>
  <si>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</si>
  <si>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</si>
  <si>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</si>
  <si>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</si>
  <si>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</si>
  <si>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</si>
  <si>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</si>
  <si>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</si>
  <si>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</si>
  <si>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</si>
  <si>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</si>
  <si>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</si>
  <si>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</si>
  <si>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</si>
  <si>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</si>
  <si>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</si>
  <si>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</si>
  <si>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</si>
  <si>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</si>
  <si>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</si>
  <si>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</si>
  <si>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</si>
  <si>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</si>
  <si>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</si>
  <si>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</si>
  <si>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</si>
  <si>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</si>
  <si>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</si>
  <si>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</si>
  <si>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</si>
  <si>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</si>
  <si>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</si>
  <si>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</si>
  <si>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</si>
  <si>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</si>
  <si>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</si>
  <si>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</si>
  <si>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</si>
  <si>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</si>
  <si>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</si>
  <si>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</si>
  <si>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</si>
  <si>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</si>
  <si>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</si>
  <si>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</si>
  <si>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</si>
  <si>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</si>
  <si>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</si>
  <si>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</si>
  <si>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</si>
  <si>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</si>
  <si>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</si>
  <si>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</si>
  <si>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</si>
  <si>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</si>
  <si>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</si>
  <si>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</si>
  <si>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</si>
  <si>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</si>
  <si>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</si>
  <si>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</si>
  <si>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</si>
  <si>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</si>
  <si>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</si>
  <si>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</si>
  <si>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</si>
  <si>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</si>
  <si>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</si>
  <si>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</si>
  <si>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</si>
  <si>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</si>
  <si>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</si>
  <si>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</si>
  <si>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</si>
  <si>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</si>
  <si>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</si>
  <si>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</si>
  <si>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</si>
  <si>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</si>
  <si>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</si>
  <si>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</si>
  <si>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</si>
  <si>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</si>
  <si>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</si>
  <si>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</si>
  <si>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</si>
  <si>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</si>
  <si>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</si>
  <si>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</si>
  <si>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</si>
  <si>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</si>
  <si>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</si>
  <si>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</si>
  <si>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</si>
  <si>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</si>
  <si>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</si>
  <si>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</si>
  <si>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</si>
  <si>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</si>
  <si>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</si>
  <si>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</si>
  <si>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</si>
  <si>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</si>
  <si>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</si>
  <si>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</si>
  <si>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</si>
  <si>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</si>
  <si>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</si>
  <si>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</si>
  <si>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</si>
  <si>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</si>
  <si>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</si>
  <si>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</si>
  <si>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</si>
  <si>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</si>
  <si>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</si>
  <si>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</si>
  <si>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</si>
  <si>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</si>
  <si>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</si>
  <si>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</si>
  <si>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</si>
  <si>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</si>
  <si>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</si>
  <si>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</si>
  <si>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</si>
  <si>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</si>
  <si>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</si>
  <si>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</si>
  <si>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</si>
  <si>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</si>
  <si>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</si>
  <si>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</si>
  <si>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</si>
  <si>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</si>
  <si>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</si>
  <si>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</si>
  <si>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</si>
  <si>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</si>
  <si>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</si>
  <si>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</si>
  <si>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</si>
  <si>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</si>
  <si>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</si>
  <si>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</si>
  <si>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</si>
  <si>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</si>
  <si>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</si>
  <si>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</si>
  <si>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</si>
  <si>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</si>
  <si>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</si>
  <si>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</si>
  <si>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</si>
  <si>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</si>
  <si>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</si>
  <si>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</si>
  <si>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</si>
  <si>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</si>
  <si>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</si>
  <si>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</si>
  <si>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</si>
  <si>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</si>
  <si>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</si>
  <si>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</si>
  <si>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</si>
  <si>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</si>
  <si>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</si>
  <si>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</si>
  <si>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</si>
  <si>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</si>
  <si>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</si>
  <si>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</si>
  <si>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</si>
  <si>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</si>
  <si>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</si>
  <si>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</si>
  <si>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</si>
  <si>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</si>
  <si>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</si>
  <si>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</si>
  <si>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</si>
  <si>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</si>
  <si>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</si>
  <si>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</si>
  <si>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</si>
  <si>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</si>
  <si>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</si>
  <si>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</si>
  <si>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</si>
  <si>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</si>
  <si>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</si>
  <si>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</si>
  <si>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</si>
  <si>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</si>
  <si>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</si>
  <si>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</si>
  <si>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</si>
  <si>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</si>
  <si>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</si>
  <si>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</si>
  <si>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</si>
  <si>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</si>
  <si>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</si>
  <si>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</si>
  <si>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</si>
  <si>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</si>
  <si>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</si>
  <si>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</si>
  <si>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</si>
  <si>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</si>
  <si>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</si>
  <si>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</si>
  <si>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</si>
  <si>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</si>
  <si>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</si>
  <si>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</si>
  <si>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</si>
  <si>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</si>
  <si>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</si>
  <si>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</si>
  <si>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</si>
  <si>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</si>
  <si>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</si>
  <si>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</si>
  <si>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</si>
  <si>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</si>
  <si>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</si>
  <si>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</si>
  <si>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</si>
  <si>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</si>
  <si>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</si>
  <si>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</si>
  <si>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</si>
  <si>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</si>
  <si>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</si>
  <si>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</si>
  <si>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</si>
  <si>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</si>
  <si>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</si>
  <si>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</si>
  <si>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</si>
  <si>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</si>
  <si>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</si>
  <si>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</si>
  <si>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</si>
  <si>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</si>
  <si>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</si>
  <si>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</si>
  <si>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</si>
  <si>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</si>
  <si>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</si>
  <si>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</si>
  <si>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</si>
  <si>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</si>
  <si>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</si>
  <si>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</si>
  <si>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</si>
  <si>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</si>
  <si>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</si>
  <si>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</si>
  <si>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</si>
  <si>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</si>
  <si>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</si>
  <si>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</si>
  <si>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</si>
  <si>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</si>
  <si>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</si>
  <si>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</si>
  <si>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</si>
  <si>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</si>
  <si>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</si>
  <si>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</si>
  <si>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</si>
  <si>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</si>
  <si>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</si>
  <si>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</si>
  <si>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</si>
  <si>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</si>
  <si>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</si>
  <si>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</si>
  <si>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</si>
  <si>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</si>
  <si>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</si>
  <si>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</si>
  <si>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</si>
  <si>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</si>
  <si>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</si>
  <si>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</si>
  <si>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</si>
  <si>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</si>
  <si>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</si>
  <si>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</si>
  <si>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</si>
  <si>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</si>
  <si>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</si>
  <si>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</si>
  <si>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</si>
  <si>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</si>
  <si>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</si>
  <si>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</si>
  <si>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</si>
  <si>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</si>
  <si>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</si>
  <si>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</si>
  <si>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</si>
  <si>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</si>
  <si>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</si>
  <si>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</si>
  <si>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</si>
  <si>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</si>
  <si>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</si>
  <si>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</si>
  <si>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</si>
  <si>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</si>
  <si>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</si>
  <si>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</si>
  <si>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</si>
  <si>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</si>
  <si>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</si>
  <si>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</si>
  <si>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</si>
  <si>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</si>
  <si>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</si>
  <si>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</si>
  <si>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</si>
  <si>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</si>
  <si>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</si>
  <si>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</si>
  <si>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</si>
  <si>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</si>
  <si>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</si>
  <si>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</si>
  <si>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</si>
  <si>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</si>
  <si>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</si>
  <si>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</si>
  <si>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</si>
  <si>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</si>
  <si>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</si>
  <si>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</si>
  <si>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</si>
  <si>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</si>
  <si>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</si>
  <si>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</si>
  <si>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</si>
  <si>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</si>
  <si>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</si>
  <si>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</si>
  <si>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</si>
  <si>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</si>
  <si>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</si>
  <si>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</si>
  <si>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</si>
  <si>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</si>
  <si>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</si>
  <si>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</si>
  <si>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</si>
  <si>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</si>
  <si>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</si>
  <si>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</si>
  <si>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</si>
  <si>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</si>
  <si>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</si>
  <si>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</si>
  <si>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</si>
  <si>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</si>
  <si>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</si>
  <si>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</si>
  <si>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</si>
  <si>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</si>
  <si>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</si>
  <si>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</si>
  <si>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</si>
  <si>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</si>
  <si>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</si>
  <si>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</si>
  <si>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</si>
  <si>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</si>
  <si>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</si>
  <si>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</si>
  <si>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</si>
  <si>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</si>
  <si>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</si>
  <si>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</si>
  <si>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</si>
  <si>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</si>
  <si>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</si>
  <si>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</si>
  <si>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</si>
  <si>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</si>
  <si>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</si>
  <si>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</si>
  <si>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</si>
  <si>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</si>
  <si>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</si>
  <si>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</si>
  <si>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</si>
  <si>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</si>
  <si>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</si>
  <si>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</si>
  <si>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</si>
  <si>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</si>
  <si>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</si>
  <si>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</si>
  <si>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</si>
  <si>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</si>
  <si>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</si>
  <si>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</si>
  <si>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</si>
  <si>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</si>
  <si>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</si>
  <si>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</si>
  <si>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</si>
  <si>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</si>
  <si>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</si>
  <si>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</si>
  <si>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</si>
  <si>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</si>
  <si>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</si>
  <si>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</si>
  <si>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</si>
  <si>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</si>
  <si>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</si>
  <si>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</si>
  <si>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</si>
  <si>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</si>
  <si>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</si>
  <si>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</si>
  <si>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</si>
  <si>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</si>
  <si>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</si>
  <si>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</si>
  <si>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</si>
  <si>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</si>
  <si>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</si>
  <si>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</si>
  <si>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</si>
  <si>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</si>
  <si>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</si>
  <si>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</si>
  <si>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</si>
  <si>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</si>
  <si>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</si>
  <si>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</si>
  <si>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</si>
  <si>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</si>
  <si>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</si>
  <si>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</si>
  <si>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</si>
  <si>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</si>
  <si>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</si>
  <si>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</si>
  <si>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</si>
  <si>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</si>
  <si>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</si>
  <si>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</si>
  <si>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</si>
  <si>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</si>
  <si>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</si>
  <si>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</si>
  <si>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</si>
  <si>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</si>
  <si>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</si>
  <si>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</si>
  <si>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</si>
  <si>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</si>
  <si>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</si>
  <si>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</si>
  <si>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</si>
  <si>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</si>
  <si>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</si>
  <si>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</si>
  <si>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</si>
  <si>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</si>
  <si>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</si>
  <si>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</si>
  <si>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</si>
  <si>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</si>
  <si>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</si>
  <si>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</si>
  <si>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</si>
  <si>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</si>
  <si>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</si>
  <si>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</si>
  <si>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</si>
  <si>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</si>
  <si>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</si>
  <si>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</si>
  <si>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</si>
  <si>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</si>
  <si>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</si>
  <si>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</si>
  <si>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</si>
  <si>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</si>
  <si>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</si>
  <si>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</si>
  <si>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</si>
  <si>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</si>
  <si>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</si>
  <si>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</si>
  <si>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</si>
  <si>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</si>
  <si>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</si>
  <si>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</si>
  <si>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</si>
  <si>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</si>
  <si>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</si>
  <si>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</si>
  <si>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</si>
  <si>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</si>
  <si>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</si>
  <si>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</si>
  <si>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</si>
  <si>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</si>
  <si>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</si>
  <si>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</si>
  <si>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</si>
  <si>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</si>
  <si>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</si>
  <si>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</si>
  <si>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</si>
  <si>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</si>
  <si>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</si>
  <si>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</si>
  <si>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</si>
  <si>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</si>
  <si>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</si>
  <si>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</si>
  <si>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</si>
  <si>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</si>
  <si>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</si>
  <si>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</si>
  <si>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</si>
  <si>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</si>
  <si>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</si>
  <si>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</si>
  <si>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</si>
  <si>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</si>
  <si>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</si>
  <si>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</si>
  <si>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</si>
  <si>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</si>
  <si>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</si>
  <si>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</si>
  <si>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</si>
  <si>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</si>
  <si>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</si>
  <si>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</si>
  <si>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</si>
  <si>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</si>
  <si>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</si>
  <si>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</si>
  <si>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</si>
  <si>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</si>
  <si>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</si>
  <si>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</si>
  <si>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</si>
  <si>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</si>
  <si>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</si>
  <si>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</si>
  <si>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</si>
  <si>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</si>
  <si>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</si>
  <si>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</si>
  <si>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</si>
  <si>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</si>
  <si>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</si>
  <si>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</si>
  <si>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</si>
  <si>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</si>
  <si>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</si>
  <si>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</si>
  <si>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</si>
  <si>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</si>
  <si>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</si>
  <si>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</si>
  <si>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</si>
  <si>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</si>
  <si>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</si>
  <si>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</si>
  <si>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</si>
  <si>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</si>
  <si>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</si>
  <si>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</si>
  <si>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</si>
  <si>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</si>
  <si>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</si>
  <si>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</si>
  <si>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</si>
  <si>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</si>
  <si>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</si>
  <si>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</si>
  <si>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</si>
  <si>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</si>
  <si>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</si>
  <si>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</si>
  <si>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</si>
  <si>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</si>
  <si>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</si>
  <si>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</si>
  <si>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</si>
  <si>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</si>
  <si>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</si>
  <si>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</si>
  <si>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</si>
  <si>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</si>
  <si>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</si>
  <si>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</si>
  <si>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</si>
  <si>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</si>
  <si>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</si>
  <si>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</si>
  <si>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</si>
  <si>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</si>
  <si>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</si>
  <si>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</si>
  <si>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</si>
  <si>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</si>
  <si>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</si>
  <si>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</si>
  <si>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</si>
  <si>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</si>
  <si>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</si>
  <si>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</si>
  <si>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</si>
  <si>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</si>
  <si>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</si>
  <si>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</si>
  <si>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</si>
  <si>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</si>
  <si>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</si>
  <si>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</si>
  <si>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</si>
  <si>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</si>
  <si>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</si>
  <si>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</si>
  <si>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</si>
  <si>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</si>
  <si>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</si>
  <si>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</si>
  <si>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</si>
  <si>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</si>
  <si>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</si>
  <si>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</si>
  <si>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</si>
  <si>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</si>
  <si>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</si>
  <si>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</si>
  <si>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</si>
  <si>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</si>
  <si>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</si>
  <si>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</si>
  <si>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</si>
  <si>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</si>
  <si>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</si>
  <si>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</si>
  <si>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</si>
  <si>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</si>
  <si>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</si>
  <si>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</si>
  <si>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</si>
  <si>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</si>
  <si>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</si>
  <si>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</si>
  <si>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</si>
  <si>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</si>
  <si>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</si>
  <si>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</si>
  <si>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</si>
  <si>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</si>
  <si>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</si>
  <si>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</si>
  <si>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</si>
  <si>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</si>
  <si>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</si>
  <si>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</si>
  <si>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</si>
  <si>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</si>
  <si>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</si>
  <si>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</si>
  <si>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</si>
  <si>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</si>
  <si>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</si>
  <si>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</si>
  <si>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</si>
  <si>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</si>
  <si>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</si>
  <si>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</si>
  <si>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</si>
  <si>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</si>
  <si>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</si>
  <si>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</si>
  <si>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</si>
  <si>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</si>
  <si>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</si>
  <si>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</si>
  <si>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</si>
  <si>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</si>
  <si>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</si>
  <si>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</si>
  <si>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</si>
  <si>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</si>
  <si>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</si>
  <si>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</si>
  <si>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</si>
  <si>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</si>
  <si>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</si>
  <si>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</si>
  <si>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</si>
  <si>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</si>
  <si>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</si>
  <si>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</si>
  <si>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</si>
  <si>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</si>
  <si>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</si>
  <si>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</si>
  <si>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</si>
  <si>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</si>
  <si>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</si>
  <si>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</si>
  <si>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</si>
  <si>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</si>
  <si>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</si>
  <si>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</si>
  <si>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</si>
  <si>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</si>
  <si>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</si>
  <si>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</si>
  <si>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</si>
  <si>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</si>
  <si>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</si>
  <si>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</si>
  <si>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</si>
  <si>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</si>
  <si>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</si>
  <si>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</si>
  <si>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</si>
  <si>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</si>
  <si>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</si>
  <si>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</si>
  <si>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</si>
  <si>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</si>
  <si>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</si>
  <si>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</si>
  <si>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</si>
  <si>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</si>
  <si>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</si>
  <si>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</si>
  <si>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</si>
  <si>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</si>
  <si>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</si>
  <si>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</si>
  <si>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</si>
  <si>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</si>
  <si>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</si>
  <si>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</si>
  <si>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</si>
  <si>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</si>
  <si>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</si>
  <si>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</si>
  <si>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</si>
  <si>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</si>
  <si>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</si>
  <si>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</si>
  <si>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</si>
  <si>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</si>
  <si>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</si>
  <si>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</si>
  <si>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</si>
  <si>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</si>
  <si>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</si>
  <si>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</si>
  <si>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</si>
  <si>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</si>
  <si>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</si>
  <si>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</si>
  <si>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</si>
  <si>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</si>
  <si>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</si>
  <si>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</si>
  <si>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</si>
  <si>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</si>
  <si>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</si>
  <si>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</si>
  <si>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</si>
  <si>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</si>
  <si>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</si>
  <si>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</si>
  <si>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</si>
  <si>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</si>
  <si>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</si>
  <si>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</si>
  <si>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</si>
  <si>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</si>
  <si>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</si>
  <si>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</si>
  <si>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</si>
  <si>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</si>
  <si>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</si>
  <si>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</si>
  <si>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</si>
  <si>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</si>
  <si>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</si>
  <si>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</si>
  <si>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</si>
  <si>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</si>
  <si>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</si>
  <si>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</si>
  <si>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</si>
  <si>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</si>
  <si>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</si>
  <si>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</si>
  <si>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</si>
  <si>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</si>
  <si>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</si>
  <si>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</si>
  <si>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</si>
  <si>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</si>
  <si>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</si>
  <si>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</si>
  <si>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</si>
  <si>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</si>
  <si>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</si>
  <si>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</si>
  <si>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</si>
  <si>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</si>
  <si>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</si>
  <si>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</si>
  <si>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</si>
  <si>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</si>
  <si>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</si>
  <si>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</si>
  <si>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</si>
  <si>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</si>
  <si>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</si>
  <si>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</si>
  <si>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</si>
  <si>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</si>
  <si>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</si>
  <si>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</si>
  <si>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</si>
  <si>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</si>
  <si>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</si>
  <si>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</si>
  <si>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</si>
  <si>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</si>
  <si>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</si>
  <si>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</si>
  <si>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</si>
  <si>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</si>
  <si>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</si>
  <si>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</si>
  <si>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</si>
  <si>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</si>
  <si>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</si>
  <si>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</si>
  <si>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</si>
  <si>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</si>
  <si>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</si>
  <si>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</si>
  <si>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</si>
  <si>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</si>
  <si>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</si>
  <si>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</si>
  <si>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</si>
  <si>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</si>
  <si>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</si>
  <si>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</si>
  <si>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</si>
  <si>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</si>
  <si>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</si>
  <si>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</si>
  <si>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</si>
  <si>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</si>
  <si>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</si>
  <si>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</si>
  <si>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</si>
  <si>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</si>
  <si>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</si>
  <si>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</si>
  <si>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</si>
  <si>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</si>
  <si>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</si>
  <si>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</si>
  <si>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</si>
  <si>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</si>
  <si>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</si>
  <si>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</si>
  <si>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</si>
  <si>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</si>
  <si>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</si>
  <si>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</si>
  <si>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</si>
  <si>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</si>
  <si>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</si>
  <si>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</si>
  <si>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</si>
  <si>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</si>
  <si>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</si>
  <si>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</si>
  <si>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</si>
  <si>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</si>
  <si>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</si>
  <si>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</si>
  <si>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</si>
  <si>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</si>
  <si>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</si>
  <si>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</si>
  <si>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</si>
  <si>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</si>
  <si>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</si>
  <si>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</si>
  <si>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</si>
  <si>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</si>
  <si>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</si>
  <si>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</si>
  <si>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</si>
  <si>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</si>
  <si>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</si>
  <si>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</si>
  <si>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</si>
  <si>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</si>
  <si>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</si>
  <si>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</si>
  <si>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</si>
  <si>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</si>
  <si>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</si>
  <si>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</si>
  <si>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</si>
  <si>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</si>
  <si>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</si>
  <si>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</si>
  <si>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</si>
  <si>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</si>
  <si>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</si>
  <si>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</si>
  <si>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</si>
  <si>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</si>
  <si>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</si>
  <si>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</si>
  <si>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</si>
  <si>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</si>
  <si>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</si>
  <si>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</si>
  <si>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</si>
  <si>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</si>
  <si>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</si>
  <si>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</si>
  <si>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</si>
  <si>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</si>
  <si>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</si>
  <si>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</si>
  <si>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</si>
  <si>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</si>
  <si>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</si>
  <si>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</si>
  <si>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</si>
  <si>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</si>
  <si>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</si>
  <si>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</si>
  <si>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</si>
  <si>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</si>
  <si>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</si>
  <si>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</si>
  <si>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</si>
  <si>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</si>
  <si>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</si>
  <si>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</si>
  <si>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</si>
  <si>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</si>
  <si>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</si>
  <si>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</si>
  <si>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</si>
  <si>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</si>
  <si>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</si>
  <si>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</si>
  <si>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</si>
  <si>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</si>
  <si>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</si>
  <si>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</si>
  <si>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</si>
  <si>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</si>
  <si>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</si>
  <si>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</si>
  <si>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</si>
  <si>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</si>
  <si>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</si>
  <si>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</si>
  <si>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</si>
  <si>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</si>
  <si>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</si>
  <si>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</si>
  <si>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</si>
  <si>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</si>
  <si>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</si>
  <si>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</si>
  <si>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</si>
  <si>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</si>
  <si>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</si>
  <si>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</si>
  <si>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</si>
  <si>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</si>
  <si>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</si>
  <si>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</si>
  <si>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</si>
  <si>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</si>
  <si>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</si>
  <si>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</si>
  <si>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</si>
  <si>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</si>
  <si>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</si>
  <si>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</si>
  <si>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</si>
  <si>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</si>
  <si>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</si>
  <si>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</si>
  <si>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</si>
  <si>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</si>
  <si>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</si>
  <si>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</si>
  <si>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</si>
  <si>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</si>
  <si>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</si>
  <si>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</si>
  <si>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</si>
  <si>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</si>
  <si>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</si>
  <si>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</si>
  <si>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</si>
  <si>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</si>
  <si>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</si>
  <si>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</si>
  <si>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</si>
  <si>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</si>
  <si>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</si>
  <si>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</si>
  <si>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</si>
  <si>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</si>
  <si>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</si>
  <si>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</si>
  <si>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</si>
  <si>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</si>
  <si>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</si>
  <si>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</si>
  <si>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</si>
  <si>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</si>
  <si>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</si>
  <si>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</si>
  <si>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</si>
  <si>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</si>
  <si>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</si>
  <si>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</si>
  <si>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</si>
  <si>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</si>
  <si>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</si>
  <si>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</si>
  <si>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</si>
  <si>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</si>
  <si>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</si>
  <si>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</si>
  <si>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</si>
  <si>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</si>
  <si>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</si>
  <si>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</si>
  <si>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</si>
  <si>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</si>
  <si>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</si>
  <si>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</si>
  <si>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</si>
  <si>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</si>
  <si>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</si>
  <si>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</si>
  <si>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</si>
  <si>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</si>
  <si>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</si>
  <si>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</si>
  <si>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</si>
  <si>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</si>
  <si>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</si>
  <si>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</si>
  <si>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</si>
  <si>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</si>
  <si>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</si>
  <si>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</si>
  <si>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</si>
  <si>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</si>
  <si>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</si>
  <si>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</si>
  <si>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</si>
  <si>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</si>
  <si>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</si>
  <si>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</si>
  <si>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</si>
  <si>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</si>
  <si>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</si>
  <si>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</si>
  <si>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</si>
  <si>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</si>
  <si>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</si>
  <si>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</si>
  <si>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</si>
  <si>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</si>
  <si>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</si>
  <si>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</si>
  <si>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</si>
  <si>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</si>
  <si>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</si>
  <si>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</si>
  <si>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</si>
  <si>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</si>
  <si>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</si>
  <si>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</si>
  <si>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</si>
  <si>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</si>
  <si>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</si>
  <si>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</si>
  <si>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</si>
  <si>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</si>
  <si>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</si>
  <si>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</si>
  <si>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</si>
  <si>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</si>
  <si>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</si>
  <si>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</si>
  <si>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</si>
  <si>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</si>
  <si>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</si>
  <si>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</si>
  <si>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</si>
  <si>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</si>
  <si>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</si>
  <si>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</si>
  <si>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</si>
  <si>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</si>
  <si>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</si>
  <si>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</si>
  <si>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</si>
  <si>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</si>
  <si>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</si>
  <si>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</si>
  <si>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</si>
  <si>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</si>
  <si>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</si>
  <si>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</si>
  <si>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</si>
  <si>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</si>
  <si>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</si>
  <si>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</si>
  <si>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</si>
  <si>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</si>
  <si>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</si>
  <si>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</si>
  <si>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</si>
  <si>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</si>
  <si>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</si>
  <si>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</si>
  <si>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</si>
  <si>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</si>
  <si>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</si>
  <si>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</si>
  <si>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</si>
  <si>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</si>
  <si>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</si>
  <si>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</si>
  <si>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</si>
  <si>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</si>
  <si>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</si>
  <si>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</si>
  <si>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</si>
  <si>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</si>
  <si>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</si>
  <si>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</si>
  <si>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</si>
  <si>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</si>
  <si>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</si>
  <si>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</si>
  <si>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</si>
  <si>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</si>
  <si>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</si>
  <si>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</si>
  <si>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</si>
  <si>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</si>
  <si>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</si>
  <si>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</si>
  <si>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</si>
  <si>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</si>
  <si>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</si>
  <si>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</si>
  <si>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</si>
  <si>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</si>
  <si>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</si>
  <si>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</si>
  <si>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</si>
  <si>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</si>
  <si>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</si>
  <si>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</si>
  <si>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</si>
  <si>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</si>
  <si>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</si>
  <si>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</si>
  <si>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</si>
  <si>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</si>
  <si>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</si>
  <si>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</si>
  <si>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</si>
  <si>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</si>
  <si>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</si>
  <si>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</si>
  <si>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</si>
  <si>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</si>
  <si>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</si>
  <si>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</si>
  <si>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</si>
  <si>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</si>
  <si>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</si>
  <si>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</si>
  <si>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</si>
  <si>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</si>
  <si>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</si>
  <si>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</si>
  <si>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</si>
  <si>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</si>
  <si>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</si>
  <si>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</si>
  <si>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</si>
  <si>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</si>
  <si>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</si>
  <si>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</si>
  <si>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</si>
  <si>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</si>
  <si>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</si>
  <si>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</si>
  <si>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</si>
  <si>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</si>
  <si>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</si>
  <si>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</si>
  <si>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</si>
  <si>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</si>
  <si>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</si>
  <si>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</si>
  <si>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</si>
  <si>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</si>
  <si>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</si>
  <si>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</si>
  <si>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</si>
  <si>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</si>
  <si>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</si>
  <si>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</si>
  <si>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</si>
  <si>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</si>
  <si>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</si>
  <si>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</si>
  <si>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</si>
  <si>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</si>
  <si>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</si>
  <si>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</si>
  <si>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</si>
  <si>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</si>
  <si>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</si>
  <si>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</si>
  <si>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</si>
  <si>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</si>
  <si>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</si>
  <si>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</si>
  <si>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</si>
  <si>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</si>
  <si>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</si>
  <si>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</si>
  <si>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</si>
  <si>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</si>
  <si>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</si>
  <si>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</si>
  <si>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</si>
  <si>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</si>
  <si>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</si>
  <si>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</si>
  <si>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</si>
  <si>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</si>
  <si>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</si>
  <si>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</si>
  <si>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</si>
  <si>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</si>
  <si>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</si>
  <si>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</si>
  <si>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</si>
  <si>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</si>
  <si>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</si>
  <si>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</si>
  <si>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</si>
  <si>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</si>
  <si>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</si>
  <si>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</si>
  <si>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</si>
  <si>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</si>
  <si>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</si>
  <si>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</si>
  <si>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</si>
  <si>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</si>
  <si>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</si>
  <si>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</si>
  <si>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</si>
  <si>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</si>
  <si>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</si>
  <si>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</si>
  <si>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</si>
  <si>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</si>
  <si>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</si>
  <si>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</si>
  <si>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</si>
  <si>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</si>
  <si>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</si>
  <si>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</si>
  <si>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</si>
  <si>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</si>
  <si>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</si>
  <si>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</si>
  <si>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</si>
  <si>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</si>
  <si>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</si>
  <si>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</si>
  <si>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</si>
  <si>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</si>
  <si>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</si>
  <si>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</si>
  <si>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</si>
  <si>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</si>
  <si>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</si>
  <si>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</si>
  <si>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</si>
  <si>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</si>
  <si>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</si>
  <si>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</si>
  <si>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</si>
  <si>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</si>
  <si>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</si>
  <si>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</si>
  <si>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</si>
  <si>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</si>
  <si>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</si>
  <si>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</si>
  <si>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</si>
  <si>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</si>
  <si>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</si>
  <si>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</si>
  <si>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</si>
  <si>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</si>
  <si>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</si>
  <si>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</si>
  <si>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</si>
  <si>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</si>
  <si>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</si>
  <si>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</si>
  <si>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</si>
  <si>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</si>
  <si>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</si>
  <si>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</si>
  <si>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</si>
  <si>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</si>
  <si>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</si>
  <si>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</si>
  <si>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</si>
  <si>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</si>
  <si>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</si>
  <si>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</si>
  <si>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</si>
  <si>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</si>
  <si>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</si>
  <si>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</si>
  <si>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</si>
  <si>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</si>
  <si>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</si>
  <si>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</si>
  <si>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</si>
  <si>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</si>
  <si>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</si>
  <si>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</si>
  <si>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</si>
  <si>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</si>
  <si>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</si>
  <si>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</si>
  <si>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</si>
  <si>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</si>
  <si>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</si>
  <si>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</si>
  <si>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</si>
  <si>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</si>
  <si>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</si>
  <si>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</si>
  <si>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</si>
  <si>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</si>
  <si>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</si>
  <si>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</si>
  <si>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</si>
  <si>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</si>
  <si>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</si>
  <si>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</si>
  <si>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</si>
  <si>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</si>
  <si>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</si>
  <si>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</si>
  <si>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</si>
  <si>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</si>
  <si>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</si>
  <si>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</si>
  <si>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</si>
  <si>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</si>
  <si>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</si>
  <si>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</si>
  <si>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</si>
  <si>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</si>
  <si>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</si>
  <si>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</si>
  <si>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</si>
  <si>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</si>
  <si>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</si>
  <si>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</si>
  <si>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</si>
  <si>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</si>
  <si>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</si>
  <si>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</si>
  <si>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</si>
  <si>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</si>
  <si>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</si>
  <si>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</si>
  <si>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</si>
  <si>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</si>
  <si>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</si>
  <si>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</si>
  <si>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</si>
  <si>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</si>
  <si>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</si>
  <si>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</si>
  <si>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</si>
  <si>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</si>
  <si>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</si>
  <si>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</si>
  <si>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</si>
  <si>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</si>
  <si>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</si>
  <si>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</si>
  <si>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</si>
  <si>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</si>
  <si>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</si>
  <si>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</si>
  <si>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</si>
  <si>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</si>
  <si>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</si>
  <si>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</si>
  <si>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</si>
  <si>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</si>
  <si>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</si>
  <si>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</si>
  <si>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</si>
  <si>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</si>
  <si>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</si>
  <si>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</si>
  <si>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</si>
  <si>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</si>
  <si>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</si>
  <si>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</si>
  <si>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</si>
  <si>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</si>
  <si>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</si>
  <si>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</si>
  <si>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</si>
  <si>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</si>
  <si>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</si>
  <si>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</si>
  <si>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</si>
  <si>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</si>
  <si>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</si>
  <si>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</si>
  <si>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</si>
  <si>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</si>
  <si>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</si>
  <si>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</si>
  <si>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</si>
  <si>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</si>
  <si>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</si>
  <si>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</si>
  <si>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</si>
  <si>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</si>
  <si>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</si>
  <si>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</si>
  <si>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</si>
  <si>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</si>
  <si>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</si>
  <si>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</si>
  <si>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</si>
  <si>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</si>
  <si>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</si>
  <si>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</si>
  <si>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</si>
  <si>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</si>
  <si>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</si>
  <si>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</si>
  <si>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</si>
  <si>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</si>
  <si>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</si>
  <si>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</si>
  <si>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</si>
  <si>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</si>
  <si>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</si>
  <si>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</si>
  <si>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</si>
  <si>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</si>
  <si>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</si>
  <si>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</si>
  <si>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</si>
  <si>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</si>
  <si>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</si>
  <si>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</si>
  <si>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</si>
  <si>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</si>
  <si>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</si>
  <si>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</si>
  <si>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</si>
  <si>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</si>
  <si>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</si>
  <si>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</si>
  <si>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</si>
  <si>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</si>
  <si>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</si>
  <si>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</si>
  <si>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</si>
  <si>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</si>
  <si>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</si>
  <si>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</si>
  <si>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</si>
  <si>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</si>
  <si>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</si>
  <si>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</si>
  <si>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</si>
  <si>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</si>
  <si>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</si>
  <si>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</si>
  <si>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</si>
  <si>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</si>
  <si>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</si>
  <si>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</si>
  <si>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</si>
  <si>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</si>
  <si>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</si>
  <si>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</si>
  <si>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</si>
  <si>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</si>
  <si>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</si>
  <si>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</si>
  <si>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</si>
  <si>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</si>
  <si>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</si>
  <si>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</si>
  <si>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</si>
  <si>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</si>
  <si>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</si>
  <si>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</si>
  <si>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</si>
  <si>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</si>
  <si>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</si>
  <si>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</si>
  <si>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</si>
  <si>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</si>
  <si>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</si>
  <si>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</si>
  <si>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</si>
  <si>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</si>
  <si>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</si>
  <si>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</si>
  <si>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</si>
  <si>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</si>
  <si>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</si>
  <si>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</si>
  <si>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</si>
  <si>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</si>
  <si>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</si>
  <si>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</si>
  <si>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</si>
  <si>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</si>
  <si>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</si>
  <si>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</si>
  <si>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</si>
  <si>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</si>
  <si>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</si>
  <si>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</si>
  <si>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</si>
  <si>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</si>
  <si>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</si>
  <si>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</si>
  <si>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</si>
  <si>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</si>
  <si>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</si>
  <si>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</si>
  <si>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</si>
  <si>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</si>
  <si>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</si>
  <si>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</si>
  <si>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</si>
  <si>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</si>
  <si>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</si>
  <si>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</si>
  <si>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</si>
  <si>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</si>
  <si>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</si>
  <si>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</si>
  <si>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</si>
  <si>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</si>
  <si>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</si>
  <si>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</si>
  <si>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</si>
  <si>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</si>
  <si>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</si>
  <si>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</si>
  <si>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</si>
  <si>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</si>
  <si>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</si>
  <si>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</si>
  <si>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</si>
  <si>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</si>
  <si>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</si>
  <si>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</si>
  <si>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</si>
  <si>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</si>
  <si>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</si>
  <si>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</si>
  <si>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</si>
  <si>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</si>
  <si>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</si>
  <si>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</si>
  <si>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</si>
  <si>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</si>
  <si>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</si>
  <si>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</si>
  <si>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</si>
  <si>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</si>
  <si>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</si>
  <si>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</si>
  <si>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</si>
  <si>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</si>
  <si>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</si>
  <si>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</si>
  <si>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</si>
  <si>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</si>
  <si>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</si>
  <si>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</si>
  <si>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</si>
  <si>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</si>
  <si>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</si>
  <si>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</si>
  <si>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</si>
  <si>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</si>
  <si>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</si>
  <si>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</si>
  <si>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</si>
  <si>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</si>
  <si>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</si>
  <si>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</si>
  <si>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</si>
  <si>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</si>
  <si>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</si>
  <si>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</si>
  <si>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</si>
  <si>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</si>
  <si>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</si>
  <si>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</si>
  <si>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</si>
  <si>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</si>
  <si>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</si>
  <si>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</si>
  <si>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</si>
  <si>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</si>
  <si>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</si>
  <si>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</si>
  <si>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</si>
  <si>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</si>
  <si>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</si>
  <si>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</si>
  <si>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</si>
  <si>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</si>
  <si>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</si>
  <si>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</si>
  <si>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</si>
  <si>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</si>
  <si>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</si>
  <si>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</si>
  <si>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</si>
  <si>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</si>
  <si>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</si>
  <si>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</si>
  <si>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</si>
  <si>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</si>
  <si>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</si>
  <si>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</si>
  <si>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</si>
  <si>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</si>
  <si>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</si>
  <si>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</si>
  <si>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</si>
  <si>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</si>
  <si>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</si>
  <si>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</si>
  <si>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</si>
  <si>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</si>
  <si>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</si>
  <si>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</si>
  <si>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</si>
  <si>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</si>
  <si>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</si>
  <si>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</si>
  <si>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</si>
  <si>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</si>
  <si>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</si>
  <si>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</si>
  <si>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</si>
  <si>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</si>
  <si>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</si>
  <si>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</si>
  <si>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</si>
  <si>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</si>
  <si>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</si>
  <si>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</si>
  <si>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</si>
  <si>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</si>
  <si>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</si>
  <si>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</si>
  <si>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</si>
  <si>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</si>
  <si>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</si>
  <si>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</si>
  <si>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</si>
  <si>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</si>
  <si>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</si>
  <si>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</si>
  <si>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</si>
  <si>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</si>
  <si>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</si>
  <si>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</si>
  <si>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</si>
  <si>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</si>
  <si>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</si>
  <si>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</si>
  <si>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</si>
  <si>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</si>
  <si>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</si>
  <si>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</si>
  <si>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</si>
  <si>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</si>
  <si>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</si>
  <si>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</si>
  <si>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</si>
  <si>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</si>
  <si>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</si>
  <si>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</si>
  <si>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</si>
  <si>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</si>
  <si>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</si>
  <si>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</si>
  <si>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</si>
  <si>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</si>
  <si>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</si>
  <si>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</si>
  <si>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</si>
  <si>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</si>
  <si>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</si>
  <si>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</si>
  <si>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</si>
  <si>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</si>
  <si>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</si>
  <si>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</si>
  <si>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</si>
  <si>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</si>
  <si>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</si>
  <si>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</si>
  <si>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</si>
  <si>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</si>
  <si>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</si>
  <si>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</si>
  <si>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</si>
  <si>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</si>
  <si>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</si>
  <si>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</si>
  <si>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</si>
  <si>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</si>
  <si>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</si>
  <si>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</si>
  <si>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</si>
  <si>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</si>
  <si>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</si>
  <si>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</si>
  <si>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</si>
  <si>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</si>
  <si>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</si>
  <si>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</si>
  <si>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</si>
  <si>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</si>
  <si>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</si>
  <si>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</si>
  <si>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</si>
  <si>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</si>
  <si>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</si>
  <si>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</si>
  <si>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</si>
  <si>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</si>
  <si>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</si>
  <si>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</si>
  <si>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</si>
  <si>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</si>
  <si>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</si>
  <si>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</si>
  <si>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</si>
  <si>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</si>
  <si>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</si>
  <si>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</si>
  <si>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</si>
  <si>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</si>
  <si>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</si>
  <si>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</si>
  <si>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</si>
  <si>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</si>
  <si>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</si>
  <si>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</si>
  <si>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</si>
  <si>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</si>
  <si>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</si>
  <si>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</si>
  <si>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</si>
  <si>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</si>
  <si>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</si>
  <si>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</si>
  <si>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</si>
  <si>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</si>
  <si>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</si>
  <si>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</si>
  <si>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</si>
  <si>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</si>
  <si>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</si>
  <si>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</si>
  <si>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</si>
  <si>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</si>
  <si>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</si>
  <si>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</si>
  <si>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</si>
  <si>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</si>
  <si>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</si>
  <si>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</si>
  <si>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</si>
  <si>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</si>
  <si>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</si>
  <si>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</si>
  <si>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</si>
  <si>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</si>
  <si>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</si>
  <si>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</si>
  <si>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</si>
  <si>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</si>
  <si>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</si>
  <si>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</si>
  <si>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</si>
  <si>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</si>
  <si>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</si>
  <si>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</si>
  <si>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</si>
  <si>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</si>
  <si>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</si>
  <si>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</si>
  <si>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</si>
  <si>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</si>
  <si>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</si>
  <si>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</si>
  <si>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</si>
  <si>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</si>
  <si>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</si>
  <si>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</si>
  <si>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</si>
  <si>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</si>
  <si>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</si>
  <si>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</si>
  <si>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</si>
  <si>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</si>
  <si>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</si>
  <si>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</si>
  <si>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</si>
  <si>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</si>
  <si>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</si>
  <si>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</si>
  <si>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</si>
  <si>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</si>
  <si>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</si>
  <si>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</si>
  <si>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</si>
  <si>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</si>
  <si>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</si>
  <si>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</si>
  <si>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</si>
  <si>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</si>
  <si>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</si>
  <si>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</si>
  <si>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</si>
  <si>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</si>
  <si>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</si>
  <si>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</si>
  <si>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</si>
  <si>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</si>
  <si>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</si>
  <si>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</si>
  <si>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</si>
  <si>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</si>
  <si>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</si>
  <si>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</si>
  <si>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</si>
  <si>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</si>
  <si>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</si>
  <si>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</si>
  <si>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</si>
  <si>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</si>
  <si>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</si>
  <si>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</si>
  <si>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</si>
  <si>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</si>
  <si>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</si>
  <si>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</si>
  <si>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</si>
  <si>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</si>
  <si>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</si>
  <si>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</si>
  <si>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</si>
  <si>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</si>
  <si>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</si>
  <si>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</si>
  <si>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</si>
  <si>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</si>
  <si>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</si>
  <si>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</si>
  <si>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</si>
  <si>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</si>
  <si>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</si>
  <si>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</si>
  <si>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</si>
  <si>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</si>
  <si>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</si>
  <si>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</si>
  <si>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</si>
  <si>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</si>
  <si>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</si>
  <si>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</si>
  <si>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</si>
  <si>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</si>
  <si>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</si>
  <si>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</si>
  <si>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</si>
  <si>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</si>
  <si>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</si>
  <si>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</si>
  <si>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</si>
  <si>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</si>
  <si>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</si>
  <si>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</si>
  <si>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</si>
  <si>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</si>
  <si>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</si>
  <si>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</si>
  <si>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</si>
  <si>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</si>
  <si>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</si>
  <si>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</si>
  <si>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</si>
  <si>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</si>
  <si>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</si>
  <si>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</si>
  <si>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</si>
  <si>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</si>
  <si>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</si>
  <si>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</si>
  <si>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</si>
  <si>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</si>
  <si>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</si>
  <si>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</si>
  <si>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</si>
  <si>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</si>
  <si>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</si>
  <si>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</si>
  <si>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</si>
  <si>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</si>
  <si>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</si>
  <si>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</si>
  <si>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</si>
  <si>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</si>
  <si>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</si>
  <si>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</si>
  <si>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</si>
  <si>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</si>
  <si>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</si>
  <si>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</si>
  <si>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</si>
  <si>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</si>
  <si>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</si>
  <si>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</si>
  <si>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</si>
  <si>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</si>
  <si>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</si>
  <si>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</si>
  <si>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</si>
  <si>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</si>
  <si>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</si>
  <si>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</si>
  <si>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</si>
  <si>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</si>
  <si>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</si>
  <si>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</si>
  <si>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</si>
  <si>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</si>
  <si>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</si>
  <si>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</si>
  <si>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</si>
  <si>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</si>
  <si>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</si>
  <si>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</si>
  <si>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</si>
  <si>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</si>
  <si>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</si>
  <si>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</si>
  <si>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</si>
  <si>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</si>
  <si>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</si>
  <si>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</si>
  <si>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</si>
  <si>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</si>
  <si>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</si>
  <si>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</si>
  <si>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</si>
  <si>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</si>
  <si>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</si>
  <si>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</si>
  <si>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</si>
  <si>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</si>
  <si>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</si>
  <si>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</si>
  <si>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</si>
  <si>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</si>
  <si>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</si>
  <si>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</si>
  <si>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</si>
  <si>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</si>
  <si>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</si>
  <si>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</si>
  <si>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</si>
  <si>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</si>
  <si>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</si>
  <si>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</si>
  <si>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</si>
  <si>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</si>
  <si>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</si>
  <si>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</si>
  <si>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</si>
  <si>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</si>
  <si>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</si>
  <si>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</si>
  <si>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</si>
  <si>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</si>
  <si>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</si>
  <si>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</si>
  <si>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</si>
  <si>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</si>
  <si>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</si>
  <si>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</si>
  <si>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</si>
  <si>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</si>
  <si>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</si>
  <si>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</si>
  <si>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</si>
  <si>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</si>
  <si>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</si>
  <si>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</si>
  <si>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</si>
  <si>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</si>
  <si>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</si>
  <si>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</si>
  <si>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</si>
  <si>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</si>
  <si>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</si>
  <si>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</si>
  <si>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</si>
  <si>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</si>
  <si>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</si>
  <si>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</si>
  <si>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</si>
  <si>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</si>
  <si>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</si>
  <si>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</si>
  <si>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</si>
  <si>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</si>
  <si>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</si>
  <si>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</si>
  <si>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</si>
  <si>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</si>
  <si>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</si>
  <si>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</si>
  <si>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</si>
  <si>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</si>
  <si>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</si>
  <si>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</si>
  <si>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</si>
  <si>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</si>
  <si>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</si>
  <si>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</si>
  <si>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</si>
  <si>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</si>
  <si>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</si>
  <si>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</si>
  <si>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</si>
  <si>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</si>
  <si>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</si>
  <si>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</si>
  <si>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</si>
  <si>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</si>
  <si>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</si>
  <si>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</si>
  <si>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</si>
  <si>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</si>
  <si>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</si>
  <si>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</si>
  <si>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</si>
  <si>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</si>
  <si>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</si>
  <si>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</si>
  <si>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</si>
  <si>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</si>
  <si>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</si>
  <si>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</si>
  <si>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</si>
  <si>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</si>
  <si>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</si>
  <si>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</si>
  <si>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</si>
  <si>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</si>
  <si>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</si>
  <si>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</si>
  <si>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</si>
  <si>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</si>
  <si>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</si>
  <si>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</si>
  <si>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</si>
  <si>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</si>
  <si>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</si>
  <si>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</si>
  <si>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</si>
  <si>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</si>
  <si>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</si>
  <si>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</si>
  <si>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</si>
  <si>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</si>
  <si>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</si>
  <si>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</si>
  <si>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</si>
  <si>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</si>
  <si>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</si>
  <si>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</si>
  <si>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</si>
  <si>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</si>
  <si>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</si>
  <si>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</si>
  <si>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</si>
  <si>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</si>
  <si>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</si>
  <si>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</si>
  <si>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</si>
  <si>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</si>
  <si>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</si>
  <si>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</si>
  <si>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</si>
  <si>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</si>
  <si>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</si>
  <si>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</si>
  <si>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</si>
  <si>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</si>
  <si>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</si>
  <si>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</si>
  <si>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</si>
  <si>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</si>
  <si>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</si>
  <si>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</si>
  <si>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</si>
  <si>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</si>
  <si>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</si>
  <si>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</si>
  <si>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</si>
  <si>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</si>
  <si>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</si>
  <si>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</si>
  <si>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</si>
  <si>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</si>
  <si>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</si>
  <si>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</si>
  <si>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</si>
  <si>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</si>
  <si>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</si>
  <si>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</si>
  <si>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</si>
  <si>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</si>
  <si>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</si>
  <si>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</si>
  <si>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</si>
  <si>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</si>
  <si>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</si>
  <si>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</si>
  <si>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</si>
  <si>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</si>
  <si>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</si>
  <si>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</si>
  <si>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</si>
  <si>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</si>
  <si>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</si>
  <si>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</si>
  <si>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</si>
  <si>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</si>
  <si>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</si>
  <si>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</si>
  <si>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</si>
  <si>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</si>
  <si>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</si>
  <si>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</si>
  <si>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</si>
  <si>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</si>
  <si>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</si>
  <si>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</si>
  <si>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</si>
  <si>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</si>
  <si>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</si>
  <si>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</si>
  <si>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</si>
  <si>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</si>
  <si>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</si>
  <si>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</si>
  <si>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</si>
  <si>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</si>
  <si>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</si>
  <si>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</si>
  <si>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</si>
  <si>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</si>
  <si>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</si>
  <si>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</si>
  <si>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</si>
  <si>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</si>
  <si>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</si>
  <si>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</si>
  <si>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</si>
  <si>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</si>
  <si>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</si>
  <si>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</si>
  <si>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</si>
  <si>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</si>
  <si>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</si>
  <si>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</si>
  <si>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</si>
  <si>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</si>
  <si>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</si>
  <si>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</si>
  <si>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</si>
  <si>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</si>
  <si>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</si>
  <si>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</si>
  <si>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</si>
  <si>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</si>
  <si>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</si>
  <si>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</si>
  <si>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</si>
  <si>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</si>
  <si>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</si>
  <si>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</si>
  <si>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</si>
  <si>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</si>
  <si>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</si>
  <si>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</si>
  <si>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</si>
  <si>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</si>
  <si>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</si>
  <si>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</si>
  <si>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</si>
  <si>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</si>
  <si>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</si>
  <si>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</si>
  <si>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</si>
  <si>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</si>
  <si>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</si>
  <si>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</si>
  <si>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</si>
  <si>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</si>
  <si>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</si>
  <si>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</si>
  <si>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</si>
  <si>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</si>
  <si>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</si>
  <si>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</si>
  <si>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</si>
  <si>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</si>
  <si>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</si>
  <si>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</si>
  <si>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</si>
  <si>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</si>
  <si>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</si>
  <si>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</si>
  <si>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</si>
  <si>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</si>
  <si>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</si>
  <si>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</si>
  <si>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</si>
  <si>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</si>
  <si>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</si>
  <si>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</si>
  <si>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</si>
  <si>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</si>
  <si>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</si>
  <si>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</si>
  <si>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</si>
  <si>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</si>
  <si>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</si>
  <si>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</si>
  <si>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</si>
  <si>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</si>
  <si>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</si>
  <si>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</si>
  <si>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</si>
  <si>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</si>
  <si>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</si>
  <si>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</si>
  <si>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</si>
  <si>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</si>
  <si>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</si>
  <si>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</si>
  <si>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</si>
  <si>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</si>
  <si>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</si>
  <si>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</si>
  <si>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</si>
  <si>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</si>
  <si>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</si>
  <si>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</si>
  <si>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</si>
  <si>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</si>
  <si>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</si>
  <si>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</si>
  <si>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</si>
  <si>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</si>
  <si>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</si>
  <si>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</si>
  <si>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</si>
  <si>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</si>
  <si>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</si>
  <si>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</si>
  <si>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</si>
  <si>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</si>
  <si>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</si>
  <si>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</si>
  <si>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</si>
  <si>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</si>
  <si>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</si>
  <si>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</si>
  <si>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</si>
  <si>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</si>
  <si>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</si>
  <si>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</si>
  <si>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</si>
  <si>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</si>
  <si>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</si>
  <si>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</si>
  <si>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</si>
  <si>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</si>
  <si>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</si>
  <si>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</si>
  <si>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</si>
  <si>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</si>
  <si>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</si>
  <si>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</si>
  <si>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</si>
  <si>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</si>
  <si>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</si>
  <si>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</si>
  <si>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</si>
  <si>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</si>
  <si>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</si>
  <si>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</si>
  <si>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</si>
  <si>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</si>
  <si>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</si>
  <si>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</si>
  <si>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</si>
  <si>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</si>
  <si>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</si>
  <si>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</si>
  <si>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</si>
  <si>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</si>
  <si>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</si>
  <si>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</si>
  <si>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</si>
  <si>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</si>
  <si>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</si>
  <si>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</si>
  <si>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</si>
  <si>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</si>
  <si>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</si>
  <si>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</si>
  <si>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</si>
  <si>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</si>
  <si>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</si>
  <si>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</si>
  <si>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</si>
  <si>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</si>
  <si>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</si>
  <si>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</si>
  <si>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</si>
  <si>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</si>
  <si>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</si>
  <si>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</si>
  <si>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</si>
  <si>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</si>
  <si>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</si>
  <si>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</si>
  <si>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</si>
  <si>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</si>
  <si>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</si>
  <si>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</si>
  <si>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</si>
  <si>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</si>
  <si>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</si>
  <si>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</si>
  <si>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</si>
  <si>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</si>
  <si>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</si>
  <si>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</si>
  <si>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</si>
  <si>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</si>
  <si>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</si>
  <si>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</si>
  <si>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</si>
  <si>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</si>
  <si>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</si>
  <si>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</si>
  <si>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</si>
  <si>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</si>
  <si>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</si>
  <si>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</si>
  <si>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</si>
  <si>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</si>
  <si>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</si>
  <si>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</si>
  <si>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</si>
  <si>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</si>
  <si>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</si>
  <si>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</si>
  <si>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</si>
  <si>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</si>
  <si>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</si>
  <si>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</si>
  <si>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</si>
  <si>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</si>
  <si>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</si>
  <si>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</si>
  <si>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</si>
  <si>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</si>
  <si>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</si>
  <si>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</si>
  <si>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</si>
  <si>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</si>
  <si>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</si>
  <si>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</si>
  <si>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</si>
  <si>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</si>
  <si>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</si>
  <si>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</si>
  <si>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</si>
  <si>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</si>
  <si>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</si>
  <si>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</si>
  <si>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</si>
  <si>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</si>
  <si>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</si>
  <si>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</si>
  <si>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</si>
  <si>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</si>
  <si>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</si>
  <si>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</si>
  <si>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</si>
  <si>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</si>
  <si>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</si>
  <si>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</si>
  <si>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</si>
  <si>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</si>
  <si>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</si>
  <si>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</si>
  <si>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</si>
  <si>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</si>
  <si>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</si>
  <si>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</si>
  <si>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</si>
  <si>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</si>
  <si>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</si>
  <si>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</si>
  <si>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</si>
  <si>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</si>
  <si>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</si>
  <si>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</si>
  <si>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</si>
  <si>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</si>
  <si>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</si>
  <si>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</si>
  <si>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</si>
  <si>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</si>
  <si>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</si>
  <si>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</si>
  <si>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</si>
  <si>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</si>
  <si>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</si>
  <si>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</si>
  <si>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</si>
  <si>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</si>
  <si>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</si>
  <si>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</si>
  <si>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</si>
  <si>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</si>
  <si>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</si>
  <si>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</si>
  <si>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</si>
  <si>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</si>
  <si>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</si>
  <si>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</si>
  <si>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</si>
  <si>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</si>
  <si>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</si>
  <si>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</si>
  <si>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</si>
  <si>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</si>
  <si>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</si>
  <si>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</si>
  <si>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</si>
  <si>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</si>
  <si>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</si>
  <si>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</si>
  <si>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</si>
  <si>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</si>
  <si>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</si>
  <si>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</si>
  <si>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</si>
  <si>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</si>
  <si>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</si>
  <si>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</si>
  <si>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</si>
  <si>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</si>
  <si>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</si>
  <si>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</si>
  <si>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</si>
  <si>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</si>
  <si>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</si>
  <si>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</si>
  <si>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</si>
  <si>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</si>
  <si>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</si>
  <si>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</si>
  <si>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</si>
  <si>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</si>
  <si>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</si>
  <si>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</si>
  <si>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</si>
  <si>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</si>
  <si>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</si>
  <si>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</si>
  <si>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</si>
  <si>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</si>
  <si>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</si>
  <si>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</si>
  <si>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</si>
  <si>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</si>
  <si>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</si>
  <si>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</si>
  <si>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</si>
  <si>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</si>
  <si>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</si>
  <si>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</si>
  <si>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</si>
  <si>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</si>
  <si>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</si>
  <si>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</si>
  <si>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</si>
  <si>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</si>
  <si>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</si>
  <si>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</si>
  <si>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</si>
  <si>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</si>
  <si>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</si>
  <si>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</si>
  <si>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</si>
  <si>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</si>
  <si>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</si>
  <si>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</si>
  <si>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</si>
  <si>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</si>
  <si>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</si>
  <si>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</si>
  <si>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</si>
  <si>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</si>
  <si>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</si>
  <si>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</si>
  <si>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</si>
  <si>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</si>
  <si>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</si>
  <si>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</si>
  <si>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</si>
  <si>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</si>
  <si>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</si>
  <si>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</si>
  <si>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</si>
  <si>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</si>
  <si>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</si>
  <si>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</si>
  <si>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</si>
  <si>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</si>
  <si>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</si>
  <si>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</si>
  <si>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</si>
  <si>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</si>
  <si>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</si>
  <si>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</si>
  <si>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</si>
  <si>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</si>
  <si>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</si>
  <si>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</si>
  <si>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</si>
  <si>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</si>
  <si>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</si>
  <si>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</si>
  <si>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</si>
  <si>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</si>
  <si>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</si>
  <si>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</si>
  <si>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</si>
  <si>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</si>
  <si>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</si>
  <si>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</si>
  <si>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</si>
  <si>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</si>
  <si>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</si>
  <si>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</si>
  <si>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</si>
  <si>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</si>
  <si>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</si>
  <si>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</si>
  <si>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</si>
  <si>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</si>
  <si>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</si>
  <si>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</si>
  <si>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</si>
  <si>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</si>
  <si>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</si>
  <si>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</si>
  <si>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</si>
  <si>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</si>
  <si>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</si>
  <si>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</si>
  <si>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</si>
  <si>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</si>
  <si>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</si>
  <si>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</si>
  <si>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</si>
  <si>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</si>
  <si>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</si>
  <si>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</si>
  <si>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</si>
  <si>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</si>
  <si>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</si>
  <si>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</si>
  <si>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</si>
  <si>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</si>
  <si>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</si>
  <si>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</si>
  <si>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</si>
  <si>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</si>
  <si>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</si>
  <si>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</si>
  <si>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</si>
  <si>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</si>
  <si>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</si>
  <si>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</si>
  <si>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</si>
  <si>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</si>
  <si>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</si>
  <si>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</si>
  <si>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</si>
  <si>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</si>
  <si>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</si>
  <si>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</si>
  <si>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</si>
  <si>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</si>
  <si>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</si>
  <si>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</si>
  <si>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</si>
  <si>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</si>
  <si>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</si>
  <si>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</si>
  <si>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</si>
  <si>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</si>
  <si>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</si>
  <si>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</si>
  <si>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</si>
  <si>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</si>
  <si>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</si>
  <si>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</si>
  <si>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</si>
  <si>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</si>
  <si>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</si>
  <si>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</si>
  <si>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</si>
  <si>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</si>
  <si>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</si>
  <si>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</si>
  <si>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</si>
  <si>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</si>
  <si>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</si>
  <si>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</si>
  <si>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</si>
  <si>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</si>
  <si>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</si>
  <si>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</si>
  <si>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</si>
  <si>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</si>
  <si>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</si>
  <si>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</si>
  <si>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</si>
  <si>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</si>
  <si>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</si>
  <si>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</si>
  <si>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</si>
  <si>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</si>
  <si>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</si>
  <si>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</si>
  <si>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</si>
  <si>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</si>
  <si>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</si>
  <si>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</si>
  <si>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</si>
  <si>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</si>
  <si>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</si>
  <si>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</si>
  <si>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</si>
  <si>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</si>
  <si>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</si>
  <si>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</si>
  <si>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</si>
  <si>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</si>
  <si>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</si>
  <si>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</si>
  <si>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</si>
  <si>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</si>
  <si>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</si>
  <si>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</si>
  <si>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</si>
  <si>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</si>
  <si>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</si>
  <si>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</si>
  <si>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</si>
  <si>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</si>
  <si>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</si>
  <si>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</si>
  <si>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</si>
  <si>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</si>
  <si>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</si>
  <si>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</si>
  <si>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</si>
  <si>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</si>
  <si>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</si>
  <si>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</si>
  <si>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</si>
  <si>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</si>
  <si>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</si>
  <si>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</si>
  <si>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</si>
  <si>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</si>
  <si>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</si>
  <si>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</si>
  <si>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</si>
  <si>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</si>
  <si>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</si>
  <si>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</si>
  <si>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</si>
  <si>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</si>
  <si>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</si>
  <si>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</si>
  <si>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</si>
  <si>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</si>
  <si>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</si>
  <si>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</si>
  <si>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</si>
  <si>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</si>
  <si>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</si>
  <si>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</si>
  <si>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</si>
  <si>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</si>
  <si>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</si>
  <si>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</si>
  <si>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</si>
  <si>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</si>
  <si>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</si>
  <si>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</si>
  <si>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</si>
  <si>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</si>
  <si>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</si>
  <si>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</si>
  <si>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</si>
  <si>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</si>
  <si>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</si>
  <si>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</si>
  <si>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</si>
  <si>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</si>
  <si>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</si>
  <si>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</si>
  <si>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</si>
  <si>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</si>
  <si>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</si>
  <si>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</si>
  <si>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</si>
  <si>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</si>
  <si>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</si>
  <si>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</si>
  <si>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</si>
  <si>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</si>
  <si>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</si>
  <si>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</si>
  <si>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</si>
  <si>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</si>
  <si>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</si>
  <si>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</si>
  <si>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</si>
  <si>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</si>
  <si>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</si>
  <si>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</si>
  <si>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</si>
  <si>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</si>
  <si>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</si>
  <si>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</si>
  <si>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</si>
  <si>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</si>
  <si>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</si>
  <si>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</si>
  <si>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</si>
  <si>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</si>
  <si>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</si>
  <si>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</si>
  <si>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</si>
  <si>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</si>
  <si>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</si>
  <si>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</si>
  <si>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</si>
  <si>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</si>
  <si>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</si>
  <si>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</si>
  <si>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</si>
  <si>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</si>
  <si>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</si>
  <si>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</si>
  <si>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</si>
  <si>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</si>
  <si>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</si>
  <si>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</si>
  <si>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</si>
  <si>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</si>
  <si>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</si>
  <si>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</si>
  <si>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</si>
  <si>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</si>
  <si>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</si>
  <si>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</si>
  <si>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</si>
  <si>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</si>
  <si>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</si>
  <si>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</si>
  <si>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</si>
  <si>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</si>
  <si>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</si>
  <si>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</si>
  <si>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</si>
  <si>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</si>
  <si>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</si>
  <si>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</si>
  <si>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</si>
  <si>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</si>
  <si>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</si>
  <si>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</si>
  <si>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</si>
  <si>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</si>
  <si>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</si>
  <si>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</si>
  <si>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</si>
  <si>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</si>
  <si>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</si>
  <si>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</si>
  <si>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</si>
  <si>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</si>
  <si>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</si>
  <si>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</si>
  <si>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</si>
  <si>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</si>
  <si>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</si>
  <si>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</si>
  <si>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</si>
  <si>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</si>
  <si>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</si>
  <si>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</si>
  <si>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</si>
  <si>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</si>
  <si>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</si>
  <si>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</si>
  <si>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</si>
  <si>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</si>
  <si>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</si>
  <si>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</si>
  <si>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</si>
  <si>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</si>
  <si>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</si>
  <si>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</si>
  <si>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</si>
  <si>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</si>
  <si>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</si>
  <si>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</si>
  <si>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</si>
  <si>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</si>
  <si>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</si>
  <si>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</si>
  <si>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</si>
  <si>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</si>
  <si>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</si>
  <si>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</si>
  <si>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</si>
  <si>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</si>
  <si>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</si>
  <si>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</si>
  <si>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</si>
  <si>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</si>
  <si>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</si>
  <si>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</si>
  <si>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</si>
  <si>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</si>
  <si>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</si>
  <si>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</si>
  <si>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</si>
  <si>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</si>
  <si>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</si>
  <si>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</si>
  <si>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</si>
  <si>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</si>
  <si>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</si>
  <si>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</si>
  <si>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</si>
  <si>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</si>
  <si>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</si>
  <si>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</si>
  <si>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</si>
  <si>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</si>
  <si>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</si>
  <si>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</si>
  <si>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</si>
  <si>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</si>
  <si>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</si>
  <si>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</si>
  <si>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</si>
  <si>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</si>
  <si>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</si>
  <si>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</si>
  <si>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</si>
  <si>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</si>
  <si>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</si>
  <si>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</si>
  <si>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</si>
  <si>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</si>
  <si>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</si>
  <si>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</si>
  <si>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</si>
  <si>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</si>
  <si>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</si>
  <si>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</si>
  <si>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</si>
  <si>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</si>
  <si>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</si>
  <si>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</si>
  <si>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</si>
  <si>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</si>
  <si>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</si>
  <si>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</si>
  <si>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</si>
  <si>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</si>
  <si>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</si>
  <si>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</si>
  <si>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</si>
  <si>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</si>
  <si>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</si>
  <si>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</si>
  <si>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</si>
  <si>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</si>
  <si>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</si>
  <si>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</si>
  <si>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</si>
  <si>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</si>
  <si>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</si>
  <si>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</si>
  <si>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</si>
  <si>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</si>
  <si>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</si>
  <si>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</si>
  <si>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</si>
  <si>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</si>
  <si>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</si>
  <si>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</si>
  <si>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</si>
  <si>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</si>
  <si>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</si>
  <si>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</si>
  <si>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</si>
  <si>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</si>
  <si>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</si>
  <si>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</si>
  <si>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</si>
  <si>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</si>
  <si>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</si>
  <si>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</si>
  <si>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</si>
  <si>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</si>
  <si>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</si>
  <si>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</si>
  <si>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</si>
  <si>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</si>
  <si>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</si>
  <si>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</si>
  <si>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</si>
  <si>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</si>
  <si>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</si>
  <si>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</si>
  <si>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</si>
  <si>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</si>
  <si>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</si>
  <si>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</si>
  <si>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</si>
  <si>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</si>
  <si>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</si>
  <si>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</si>
  <si>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</si>
  <si>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</si>
  <si>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</si>
  <si>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</si>
  <si>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</si>
  <si>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</si>
  <si>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</si>
  <si>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</si>
  <si>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</si>
  <si>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</si>
  <si>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</si>
  <si>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</si>
  <si>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</si>
  <si>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</si>
  <si>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</si>
  <si>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</si>
  <si>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</si>
  <si>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</si>
  <si>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</si>
  <si>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</si>
  <si>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</si>
  <si>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</si>
  <si>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</si>
  <si>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</si>
  <si>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</si>
  <si>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</si>
  <si>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</si>
  <si>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</si>
  <si>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</si>
  <si>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</si>
  <si>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</si>
  <si>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</si>
  <si>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</si>
  <si>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</si>
  <si>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</si>
  <si>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</si>
  <si>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</si>
  <si>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</si>
  <si>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</si>
  <si>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</si>
  <si>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</si>
  <si>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</si>
  <si>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</si>
  <si>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</si>
  <si>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</si>
  <si>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</si>
  <si>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</si>
  <si>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</si>
  <si>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</si>
  <si>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</si>
  <si>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</si>
  <si>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</si>
  <si>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</si>
  <si>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</si>
  <si>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</si>
  <si>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</si>
  <si>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</si>
  <si>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</si>
  <si>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</si>
  <si>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</si>
  <si>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</si>
  <si>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</si>
  <si>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</si>
  <si>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</si>
  <si>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</si>
  <si>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</si>
  <si>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</si>
  <si>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</si>
  <si>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</si>
  <si>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</si>
  <si>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</si>
  <si>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</si>
  <si>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</si>
  <si>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</si>
  <si>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</si>
  <si>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</si>
  <si>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</si>
  <si>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</si>
  <si>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</si>
  <si>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</si>
  <si>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</si>
  <si>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</si>
  <si>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</si>
  <si>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</si>
  <si>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</si>
  <si>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</si>
  <si>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</si>
  <si>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</si>
  <si>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</si>
  <si>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</si>
  <si>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</si>
  <si>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</si>
  <si>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</si>
  <si>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</si>
  <si>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</si>
  <si>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</si>
  <si>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</si>
  <si>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</si>
  <si>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</si>
  <si>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</si>
  <si>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</si>
  <si>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</si>
  <si>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</si>
  <si>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</si>
  <si>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</si>
  <si>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</si>
  <si>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</si>
  <si>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</si>
  <si>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</si>
  <si>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</si>
  <si>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</si>
  <si>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</si>
  <si>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</si>
  <si>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</si>
  <si>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</si>
  <si>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</si>
  <si>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</si>
  <si>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</si>
  <si>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</si>
  <si>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</si>
  <si>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</si>
  <si>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</si>
  <si>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</si>
  <si>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</si>
  <si>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</si>
  <si>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</si>
  <si>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</si>
  <si>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</si>
  <si>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</si>
  <si>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</si>
  <si>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</si>
  <si>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</si>
  <si>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</si>
  <si>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</si>
  <si>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</si>
  <si>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</si>
  <si>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</si>
  <si>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</si>
  <si>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</si>
  <si>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</si>
  <si>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</si>
  <si>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</si>
  <si>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</si>
  <si>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</si>
  <si>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</si>
  <si>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</si>
  <si>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</si>
  <si>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</si>
  <si>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</si>
  <si>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</si>
  <si>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</si>
  <si>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</si>
  <si>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</si>
  <si>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</si>
  <si>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</si>
  <si>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</si>
  <si>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</si>
  <si>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</si>
  <si>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</si>
  <si>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</si>
  <si>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</si>
  <si>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</si>
  <si>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</si>
  <si>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</si>
  <si>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</si>
  <si>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</si>
  <si>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</si>
  <si>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</si>
  <si>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</si>
  <si>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</si>
  <si>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</si>
  <si>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</si>
  <si>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</si>
  <si>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</si>
  <si>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</si>
  <si>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</si>
  <si>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</si>
  <si>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</si>
  <si>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</si>
  <si>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</si>
  <si>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</si>
  <si>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</si>
  <si>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</si>
  <si>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</si>
  <si>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</si>
  <si>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</si>
  <si>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</si>
  <si>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</si>
  <si>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</si>
  <si>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</si>
  <si>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</si>
  <si>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</si>
  <si>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</si>
  <si>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</si>
  <si>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</si>
  <si>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</si>
  <si>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</si>
  <si>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</si>
  <si>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</si>
  <si>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</si>
  <si>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</si>
  <si>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</si>
  <si>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</si>
  <si>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</si>
  <si>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</si>
  <si>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</si>
  <si>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</si>
  <si>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</si>
  <si>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</si>
  <si>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</si>
  <si>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</si>
  <si>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</si>
  <si>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</si>
  <si>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</si>
  <si>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</si>
  <si>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</si>
  <si>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</si>
  <si>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</si>
  <si>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</si>
  <si>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</si>
  <si>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</si>
  <si>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</si>
  <si>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</si>
  <si>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</si>
  <si>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</si>
  <si>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</si>
  <si>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</si>
  <si>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</si>
  <si>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</si>
  <si>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</si>
  <si>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</si>
  <si>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</si>
  <si>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</si>
  <si>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</si>
  <si>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</si>
  <si>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</si>
  <si>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</si>
  <si>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</si>
  <si>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</si>
  <si>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</si>
  <si>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</si>
  <si>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</si>
  <si>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</si>
  <si>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</si>
  <si>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</si>
  <si>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</si>
  <si>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</si>
  <si>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</si>
  <si>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</si>
  <si>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</si>
  <si>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</si>
  <si>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</si>
  <si>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</si>
  <si>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</si>
  <si>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</si>
  <si>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</si>
  <si>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</si>
  <si>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</si>
  <si>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</si>
  <si>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</si>
  <si>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</si>
  <si>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</si>
  <si>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</si>
  <si>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</si>
  <si>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</si>
  <si>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</si>
  <si>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</si>
  <si>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</si>
  <si>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</si>
  <si>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</si>
  <si>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</si>
  <si>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</si>
  <si>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</si>
  <si>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</si>
  <si>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</si>
  <si>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</si>
  <si>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</si>
  <si>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</si>
  <si>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</si>
  <si>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</si>
  <si>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</si>
  <si>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</si>
  <si>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</si>
  <si>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</si>
  <si>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</si>
  <si>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</si>
  <si>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</si>
  <si>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</si>
  <si>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</si>
  <si>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</si>
  <si>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</si>
  <si>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</si>
  <si>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</si>
  <si>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</si>
  <si>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</si>
  <si>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</si>
  <si>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</si>
  <si>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</si>
  <si>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</si>
  <si>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</si>
  <si>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</si>
  <si>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</si>
  <si>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</si>
  <si>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</si>
  <si>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</si>
  <si>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</si>
  <si>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</si>
  <si>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</si>
  <si>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</si>
  <si>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</si>
  <si>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</si>
  <si>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</si>
  <si>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</si>
  <si>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</si>
  <si>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</si>
  <si>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</si>
  <si>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</si>
  <si>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</si>
  <si>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</si>
  <si>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</si>
  <si>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</si>
  <si>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</si>
  <si>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</si>
  <si>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</si>
  <si>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</si>
  <si>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</si>
  <si>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</si>
  <si>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</si>
  <si>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</si>
  <si>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</si>
  <si>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</si>
  <si>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</si>
  <si>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</si>
  <si>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</si>
  <si>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</si>
  <si>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</si>
  <si>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</si>
  <si>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</si>
  <si>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</si>
  <si>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</si>
  <si>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</si>
  <si>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</si>
  <si>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</si>
  <si>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</si>
  <si>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</si>
  <si>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</si>
  <si>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</si>
  <si>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</si>
  <si>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</si>
  <si>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</si>
  <si>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</si>
  <si>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</si>
  <si>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</si>
  <si>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</si>
  <si>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</si>
  <si>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</si>
  <si>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</si>
  <si>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</si>
  <si>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</si>
  <si>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</si>
  <si>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</si>
  <si>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</si>
  <si>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</si>
  <si>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</si>
  <si>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</si>
  <si>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</si>
  <si>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</si>
  <si>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</si>
  <si>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</si>
  <si>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</si>
  <si>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</si>
  <si>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</si>
  <si>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</si>
  <si>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</si>
  <si>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</si>
  <si>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</si>
  <si>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</si>
  <si>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</si>
  <si>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</si>
  <si>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</si>
  <si>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</si>
  <si>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</si>
  <si>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</si>
  <si>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</si>
  <si>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</si>
  <si>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</si>
  <si>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</si>
  <si>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</si>
  <si>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</si>
  <si>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</si>
  <si>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</si>
  <si>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</si>
  <si>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</si>
  <si>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</si>
  <si>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</si>
  <si>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</si>
  <si>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</si>
  <si>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</si>
  <si>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</si>
  <si>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</si>
  <si>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</si>
  <si>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</si>
  <si>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</si>
  <si>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</si>
  <si>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</si>
  <si>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</si>
  <si>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</si>
  <si>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</si>
  <si>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</si>
  <si>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</si>
  <si>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</si>
  <si>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</si>
  <si>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</si>
  <si>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</si>
  <si>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</si>
  <si>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</si>
  <si>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</si>
  <si>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</si>
  <si>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</si>
  <si>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</si>
  <si>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</si>
  <si>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</si>
  <si>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</si>
  <si>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</si>
  <si>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</si>
  <si>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</si>
  <si>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</si>
  <si>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</si>
  <si>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</si>
  <si>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</si>
  <si>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</si>
  <si>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</si>
  <si>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</si>
  <si>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</si>
  <si>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</si>
  <si>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</si>
  <si>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</si>
  <si>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</si>
  <si>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</si>
  <si>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</si>
  <si>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</si>
  <si>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</si>
  <si>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</si>
  <si>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</si>
  <si>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</si>
  <si>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</si>
  <si>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</si>
  <si>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</si>
  <si>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</si>
  <si>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</si>
  <si>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</si>
  <si>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</si>
  <si>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</si>
  <si>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</si>
  <si>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</si>
  <si>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</si>
  <si>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</si>
  <si>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</si>
  <si>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</si>
  <si>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</si>
  <si>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</si>
  <si>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</si>
  <si>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</si>
  <si>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</si>
  <si>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</si>
  <si>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</si>
  <si>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</si>
  <si>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</si>
  <si>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</si>
  <si>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</si>
  <si>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</si>
  <si>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</si>
  <si>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</si>
  <si>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</si>
  <si>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</si>
  <si>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</si>
  <si>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</si>
  <si>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</si>
  <si>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</si>
  <si>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</si>
  <si>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</si>
  <si>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</si>
  <si>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</si>
  <si>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</si>
  <si>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</si>
  <si>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</si>
  <si>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</si>
  <si>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</si>
  <si>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</si>
  <si>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</si>
  <si>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</si>
  <si>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</si>
  <si>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</si>
  <si>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</si>
  <si>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</si>
  <si>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</si>
  <si>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</si>
  <si>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</si>
  <si>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</si>
  <si>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</si>
  <si>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</si>
  <si>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</si>
  <si>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</si>
  <si>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</si>
  <si>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</si>
  <si>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</si>
  <si>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</si>
  <si>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</si>
  <si>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</si>
  <si>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</si>
  <si>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</si>
  <si>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</si>
  <si>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</si>
  <si>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</si>
  <si>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</si>
  <si>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</si>
  <si>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</si>
  <si>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</si>
  <si>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</si>
  <si>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</si>
  <si>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</si>
  <si>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</si>
  <si>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</si>
  <si>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</si>
  <si>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</si>
  <si>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</si>
  <si>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</si>
  <si>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</si>
  <si>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</si>
  <si>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</si>
  <si>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</si>
  <si>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</si>
  <si>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</si>
  <si>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</si>
  <si>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</si>
  <si>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</si>
  <si>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</si>
  <si>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</si>
  <si>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</si>
  <si>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</si>
  <si>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</si>
  <si>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</si>
  <si>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</si>
  <si>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</si>
  <si>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</si>
  <si>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</si>
  <si>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</si>
  <si>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</si>
  <si>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</si>
  <si>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</si>
  <si>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</si>
  <si>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</si>
  <si>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</si>
  <si>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</si>
  <si>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</si>
  <si>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</si>
  <si>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</si>
  <si>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</si>
  <si>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</si>
  <si>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</si>
  <si>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</si>
  <si>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</si>
  <si>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</si>
  <si>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</si>
  <si>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</si>
  <si>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</si>
  <si>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</si>
  <si>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</si>
  <si>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</si>
  <si>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</si>
  <si>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</si>
  <si>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</si>
  <si>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</si>
  <si>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</si>
  <si>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</si>
  <si>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</si>
  <si>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</si>
  <si>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</si>
  <si>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</si>
  <si>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</si>
  <si>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</si>
  <si>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</si>
  <si>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</si>
  <si>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</si>
  <si>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</si>
  <si>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</si>
  <si>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</si>
  <si>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</si>
  <si>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</si>
  <si>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</si>
  <si>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</si>
  <si>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</si>
  <si>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</si>
  <si>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</si>
  <si>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</si>
  <si>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</si>
  <si>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</si>
  <si>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</si>
  <si>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</si>
  <si>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</si>
  <si>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</si>
  <si>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</si>
  <si>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</si>
  <si>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</si>
  <si>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</si>
  <si>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</si>
  <si>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</si>
  <si>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</si>
  <si>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</si>
  <si>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</si>
  <si>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</si>
  <si>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</si>
  <si>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</si>
  <si>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</si>
  <si>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</si>
  <si>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</si>
  <si>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</si>
  <si>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</si>
  <si>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</si>
  <si>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</si>
  <si>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</si>
  <si>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</si>
  <si>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</si>
  <si>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</si>
  <si>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</si>
  <si>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</si>
  <si>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</si>
  <si>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</si>
  <si>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</si>
  <si>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</si>
  <si>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</si>
  <si>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</si>
  <si>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</si>
  <si>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</si>
  <si>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</si>
  <si>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</si>
  <si>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</si>
  <si>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</si>
  <si>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</si>
  <si>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</si>
  <si>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</si>
  <si>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</si>
  <si>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</si>
  <si>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</si>
  <si>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</si>
  <si>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</si>
  <si>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</si>
  <si>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</si>
  <si>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</si>
  <si>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</si>
  <si>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</si>
  <si>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</si>
  <si>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</si>
  <si>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</si>
  <si>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</si>
  <si>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</si>
  <si>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</si>
  <si>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</si>
  <si>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</si>
  <si>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</si>
  <si>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</si>
  <si>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</si>
  <si>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</si>
  <si>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</si>
  <si>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</si>
  <si>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</si>
  <si>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</si>
  <si>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</si>
  <si>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</si>
  <si>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</si>
  <si>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</si>
  <si>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</si>
  <si>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</si>
  <si>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</si>
  <si>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</si>
  <si>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</si>
  <si>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</si>
  <si>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</si>
  <si>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</si>
  <si>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</si>
  <si>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</si>
  <si>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</si>
  <si>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</si>
  <si>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</si>
  <si>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</si>
  <si>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</si>
  <si>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</si>
  <si>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</si>
  <si>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</si>
  <si>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</si>
  <si>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</si>
  <si>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</si>
  <si>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</si>
  <si>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</si>
  <si>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</si>
  <si>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</si>
  <si>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</si>
  <si>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</si>
  <si>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</si>
  <si>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</si>
  <si>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</si>
  <si>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</si>
  <si>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</si>
  <si>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</si>
  <si>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</si>
  <si>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</si>
  <si>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</si>
  <si>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</si>
  <si>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</si>
  <si>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</si>
  <si>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</si>
  <si>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</si>
  <si>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</si>
  <si>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</si>
  <si>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</si>
  <si>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</si>
  <si>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</si>
  <si>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</si>
  <si>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</si>
  <si>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</si>
  <si>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</si>
  <si>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</si>
  <si>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</si>
  <si>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</si>
  <si>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</si>
  <si>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</si>
  <si>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</si>
  <si>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</si>
  <si>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</si>
  <si>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</si>
  <si>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</si>
  <si>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</si>
  <si>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</si>
  <si>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</si>
  <si>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</si>
  <si>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</si>
  <si>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</si>
  <si>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</si>
  <si>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</si>
  <si>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</si>
  <si>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</si>
  <si>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</si>
  <si>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</si>
  <si>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</si>
  <si>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</si>
  <si>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</si>
  <si>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</si>
  <si>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</si>
  <si>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</si>
  <si>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</si>
  <si>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</si>
  <si>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</si>
  <si>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</si>
  <si>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</si>
  <si>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</si>
  <si>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</si>
  <si>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</si>
  <si>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</si>
  <si>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</si>
  <si>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</si>
  <si>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</si>
  <si>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</si>
  <si>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</si>
  <si>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</si>
  <si>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</si>
  <si>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</si>
  <si>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</si>
  <si>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</si>
  <si>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</si>
  <si>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</si>
  <si>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</si>
  <si>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</si>
  <si>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</si>
  <si>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</si>
  <si>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</si>
  <si>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</si>
  <si>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</si>
  <si>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</si>
  <si>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</si>
  <si>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</si>
  <si>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</si>
  <si>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</si>
  <si>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</si>
  <si>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</si>
  <si>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</si>
  <si>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</si>
  <si>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</si>
  <si>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</si>
  <si>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</si>
  <si>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</si>
  <si>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</si>
  <si>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</si>
  <si>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</si>
  <si>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</si>
  <si>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</si>
  <si>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</si>
  <si>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</si>
  <si>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</si>
  <si>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</si>
  <si>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</si>
  <si>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</si>
  <si>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</si>
  <si>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</si>
  <si>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</si>
  <si>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</si>
  <si>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</si>
  <si>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</si>
  <si>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</si>
  <si>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</si>
  <si>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</si>
  <si>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</si>
  <si>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</si>
  <si>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</si>
  <si>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</si>
  <si>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</si>
  <si>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</si>
  <si>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</si>
  <si>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</si>
  <si>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</si>
  <si>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</si>
  <si>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</si>
  <si>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</si>
  <si>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</si>
  <si>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</si>
  <si>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</si>
  <si>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</si>
  <si>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</si>
  <si>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</si>
  <si>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</si>
  <si>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</si>
  <si>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</si>
  <si>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</si>
  <si>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</si>
  <si>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</si>
  <si>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</si>
  <si>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</si>
  <si>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</si>
  <si>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</si>
  <si>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</si>
  <si>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</si>
  <si>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</si>
  <si>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</si>
  <si>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</si>
  <si>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</si>
  <si>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</si>
  <si>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</si>
  <si>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</si>
  <si>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</si>
  <si>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</si>
  <si>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</si>
  <si>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</si>
  <si>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</si>
  <si>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</si>
  <si>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</si>
  <si>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</si>
  <si>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</si>
  <si>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</si>
  <si>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</si>
  <si>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</si>
  <si>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</si>
  <si>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</si>
  <si>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</si>
  <si>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</si>
  <si>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</si>
  <si>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</si>
  <si>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</si>
  <si>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</si>
  <si>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</si>
  <si>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</si>
  <si>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</si>
  <si>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</si>
  <si>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</si>
  <si>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</si>
  <si>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</si>
  <si>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</si>
  <si>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</si>
  <si>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</si>
  <si>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</si>
  <si>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</si>
  <si>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</si>
  <si>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</si>
  <si>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</si>
  <si>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</si>
  <si>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</si>
  <si>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</si>
  <si>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</si>
  <si>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</si>
  <si>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</si>
  <si>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</si>
  <si>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</si>
  <si>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</si>
  <si>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</si>
  <si>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</si>
  <si>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</si>
  <si>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</si>
  <si>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</si>
  <si>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</si>
  <si>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</si>
  <si>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</si>
  <si>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</si>
  <si>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</si>
  <si>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</si>
  <si>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</si>
  <si>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</si>
  <si>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</si>
  <si>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</si>
  <si>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</si>
  <si>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</si>
  <si>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</si>
  <si>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</si>
  <si>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</si>
  <si>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</si>
  <si>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</si>
  <si>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</si>
  <si>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</si>
  <si>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</si>
  <si>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</si>
  <si>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</si>
  <si>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</si>
  <si>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</si>
  <si>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</si>
  <si>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</si>
  <si>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</si>
  <si>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</si>
  <si>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</si>
  <si>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</si>
  <si>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</si>
  <si>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</si>
  <si>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</si>
  <si>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</si>
  <si>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</si>
  <si>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</si>
  <si>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</si>
  <si>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</si>
  <si>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</si>
  <si>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</si>
  <si>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</si>
  <si>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</si>
  <si>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</si>
  <si>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</si>
  <si>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</si>
  <si>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</si>
  <si>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</si>
  <si>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</si>
  <si>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</si>
  <si>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</si>
  <si>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</si>
  <si>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</si>
  <si>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</si>
  <si>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</si>
  <si>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</si>
  <si>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</si>
  <si>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</si>
  <si>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</si>
  <si>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</si>
  <si>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</si>
  <si>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</si>
  <si>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</si>
  <si>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</si>
  <si>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</si>
  <si>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</si>
  <si>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</si>
  <si>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</si>
  <si>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</si>
  <si>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</si>
  <si>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</si>
  <si>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</si>
  <si>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</si>
  <si>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</si>
  <si>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</si>
  <si>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</si>
  <si>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</si>
  <si>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</si>
  <si>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</si>
  <si>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</si>
  <si>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</si>
  <si>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</si>
  <si>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</si>
  <si>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</si>
  <si>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</si>
  <si>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</si>
  <si>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</si>
  <si>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</si>
  <si>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</si>
  <si>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</si>
  <si>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</si>
  <si>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</si>
  <si>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</si>
  <si>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</si>
  <si>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</si>
  <si>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</si>
  <si>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</si>
  <si>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</si>
  <si>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</si>
  <si>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</si>
  <si>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</si>
  <si>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</si>
  <si>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</si>
  <si>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</si>
  <si>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</si>
  <si>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</si>
  <si>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</si>
  <si>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</si>
  <si>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</si>
  <si>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</si>
  <si>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</si>
  <si>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</si>
  <si>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</si>
  <si>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</si>
  <si>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</si>
  <si>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</si>
  <si>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</si>
  <si>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</si>
  <si>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</si>
  <si>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</si>
  <si>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</si>
  <si>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</si>
  <si>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</si>
  <si>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</si>
  <si>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</si>
  <si>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</si>
  <si>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</si>
  <si>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</si>
  <si>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</si>
  <si>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</si>
  <si>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</si>
  <si>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</si>
  <si>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</si>
  <si>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</si>
  <si>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</si>
  <si>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</si>
  <si>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</si>
  <si>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</si>
  <si>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</si>
  <si>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</si>
  <si>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</si>
  <si>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</si>
  <si>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</si>
  <si>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</si>
  <si>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</si>
  <si>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</si>
  <si>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</si>
  <si>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</si>
  <si>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</si>
  <si>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</si>
  <si>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</si>
  <si>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</si>
  <si>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</si>
  <si>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</si>
  <si>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</si>
  <si>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</si>
  <si>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</si>
  <si>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</si>
  <si>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</si>
  <si>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</si>
  <si>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</si>
  <si>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</si>
  <si>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</si>
  <si>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</si>
  <si>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</si>
  <si>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</si>
  <si>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</si>
  <si>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</si>
  <si>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</si>
  <si>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</si>
  <si>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</si>
  <si>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</si>
  <si>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</si>
  <si>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</si>
  <si>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</si>
  <si>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</si>
  <si>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</si>
  <si>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</si>
  <si>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</si>
  <si>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</si>
  <si>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</si>
  <si>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</si>
  <si>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</si>
  <si>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</si>
  <si>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</si>
  <si>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</si>
  <si>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</si>
  <si>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</si>
  <si>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</si>
  <si>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</si>
  <si>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</si>
  <si>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</si>
  <si>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</si>
  <si>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</si>
  <si>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</si>
  <si>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</si>
  <si>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</si>
  <si>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</si>
  <si>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</si>
  <si>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</si>
  <si>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</si>
  <si>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</si>
  <si>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</si>
  <si>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</si>
  <si>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</si>
  <si>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</si>
  <si>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</si>
  <si>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</si>
  <si>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</si>
  <si>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</si>
  <si>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</si>
  <si>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</si>
  <si>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</si>
  <si>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</si>
  <si>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</si>
  <si>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</si>
  <si>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</si>
  <si>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</si>
  <si>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</si>
  <si>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</si>
  <si>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</si>
  <si>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</si>
  <si>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</si>
  <si>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</si>
  <si>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</si>
  <si>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</si>
  <si>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</si>
  <si>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</si>
  <si>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</si>
  <si>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</si>
  <si>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</si>
  <si>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</si>
  <si>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</si>
  <si>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</si>
  <si>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</si>
  <si>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</si>
  <si>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</si>
  <si>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</si>
  <si>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</si>
  <si>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</si>
  <si>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</si>
  <si>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</si>
  <si>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</si>
  <si>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</si>
  <si>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</si>
  <si>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</si>
  <si>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</si>
  <si>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</si>
  <si>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</si>
  <si>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</si>
  <si>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</si>
  <si>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</si>
  <si>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</si>
  <si>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</si>
  <si>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</si>
  <si>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</si>
  <si>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</si>
  <si>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</si>
  <si>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</si>
  <si>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</si>
  <si>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</si>
  <si>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</si>
  <si>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</si>
  <si>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</si>
  <si>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</si>
  <si>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</si>
  <si>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</si>
  <si>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</si>
  <si>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</si>
  <si>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</si>
  <si>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</si>
  <si>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</si>
  <si>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</si>
  <si>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</si>
  <si>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</si>
  <si>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</si>
  <si>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</si>
  <si>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</si>
  <si>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</si>
  <si>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</si>
  <si>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</si>
  <si>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</si>
  <si>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</si>
  <si>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</si>
  <si>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</si>
  <si>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</si>
  <si>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</si>
  <si>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</si>
  <si>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</si>
  <si>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</si>
  <si>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</si>
  <si>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</si>
  <si>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</si>
  <si>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</si>
  <si>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</si>
  <si>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</si>
  <si>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</si>
  <si>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</si>
  <si>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</si>
  <si>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</si>
  <si>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</si>
  <si>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</si>
  <si>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</si>
  <si>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</si>
  <si>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</si>
  <si>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</si>
  <si>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</si>
  <si>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</si>
  <si>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</si>
  <si>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</si>
  <si>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</si>
  <si>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</si>
  <si>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</si>
  <si>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</si>
  <si>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</si>
  <si>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</si>
  <si>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</si>
  <si>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</si>
  <si>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</si>
  <si>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</si>
  <si>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</si>
  <si>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</si>
  <si>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</si>
  <si>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</si>
  <si>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</si>
  <si>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</si>
  <si>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</si>
  <si>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</si>
  <si>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</si>
  <si>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</si>
  <si>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</si>
  <si>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</si>
  <si>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</si>
  <si>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</si>
  <si>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</si>
  <si>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</si>
  <si>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</si>
  <si>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</si>
  <si>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</si>
  <si>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</si>
  <si>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</si>
  <si>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</si>
  <si>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</si>
  <si>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</si>
  <si>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</si>
  <si>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</si>
  <si>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</si>
  <si>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</si>
  <si>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</si>
  <si>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</si>
  <si>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</si>
  <si>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</si>
  <si>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</si>
  <si>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</si>
  <si>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</si>
  <si>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</si>
  <si>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</si>
  <si>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</si>
  <si>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</si>
  <si>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</si>
  <si>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</si>
  <si>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</si>
  <si>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</si>
  <si>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</si>
  <si>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</si>
  <si>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</si>
  <si>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</si>
  <si>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</si>
  <si>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</si>
  <si>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</si>
  <si>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</si>
  <si>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</si>
  <si>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</si>
  <si>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</si>
  <si>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</si>
  <si>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</si>
  <si>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</si>
  <si>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</si>
  <si>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</si>
  <si>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</si>
  <si>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</si>
  <si>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</si>
  <si>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</si>
  <si>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</si>
  <si>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</si>
  <si>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</si>
  <si>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</si>
  <si>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</si>
  <si>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</si>
  <si>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</si>
  <si>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</si>
  <si>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</si>
  <si>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</si>
  <si>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</si>
  <si>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</si>
  <si>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</si>
  <si>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</si>
  <si>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</si>
  <si>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</si>
  <si>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</si>
  <si>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</si>
  <si>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</si>
  <si>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</si>
  <si>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</si>
  <si>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</si>
  <si>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</si>
  <si>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</si>
  <si>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</si>
  <si>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</si>
  <si>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</si>
  <si>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</si>
  <si>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</si>
  <si>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</si>
  <si>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</si>
  <si>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</si>
  <si>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</si>
  <si>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</si>
  <si>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</si>
  <si>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</si>
  <si>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</si>
  <si>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</si>
  <si>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</si>
  <si>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</si>
  <si>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</si>
  <si>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</si>
  <si>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</si>
  <si>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</si>
  <si>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</si>
  <si>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</si>
  <si>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</si>
  <si>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</si>
  <si>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</si>
  <si>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</si>
  <si>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</si>
  <si>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</si>
  <si>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</si>
  <si>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</si>
  <si>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</si>
  <si>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</si>
  <si>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</si>
  <si>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</si>
  <si>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</si>
  <si>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</si>
  <si>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</si>
  <si>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</si>
  <si>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</si>
  <si>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</si>
  <si>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</si>
  <si>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</si>
  <si>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</si>
  <si>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</si>
  <si>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</si>
  <si>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</si>
  <si>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</si>
  <si>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</si>
  <si>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</si>
  <si>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</si>
  <si>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</si>
  <si>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</si>
  <si>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</si>
  <si>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</si>
  <si>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</si>
  <si>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</si>
  <si>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</si>
  <si>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</si>
  <si>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</si>
  <si>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</si>
  <si>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</si>
  <si>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</si>
  <si>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</si>
  <si>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</si>
  <si>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</si>
  <si>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</si>
  <si>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</si>
  <si>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</si>
  <si>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</si>
  <si>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</si>
  <si>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</si>
  <si>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</si>
  <si>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</si>
  <si>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</si>
  <si>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</si>
  <si>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</si>
  <si>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</si>
  <si>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</si>
  <si>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</si>
  <si>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</si>
  <si>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</si>
  <si>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</si>
  <si>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</si>
  <si>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</si>
  <si>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</si>
  <si>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</si>
  <si>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</si>
  <si>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</si>
  <si>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</si>
  <si>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</si>
  <si>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</si>
  <si>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</si>
  <si>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</si>
  <si>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</si>
  <si>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</si>
  <si>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</si>
  <si>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</si>
  <si>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</si>
  <si>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</si>
  <si>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</si>
  <si>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</si>
  <si>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</si>
  <si>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</si>
  <si>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</si>
  <si>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</si>
  <si>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</si>
  <si>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</si>
  <si>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</si>
  <si>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</si>
  <si>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</si>
  <si>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</si>
  <si>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</si>
  <si>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</si>
  <si>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</si>
  <si>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</si>
  <si>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</si>
  <si>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</si>
  <si>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</si>
  <si>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</si>
  <si>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</si>
  <si>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</si>
  <si>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</si>
  <si>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</si>
  <si>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</si>
  <si>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</si>
  <si>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</si>
  <si>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</si>
  <si>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</si>
  <si>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</si>
  <si>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</si>
  <si>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</si>
  <si>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</si>
  <si>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</si>
  <si>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</si>
  <si>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</si>
  <si>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</si>
  <si>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</si>
  <si>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</si>
  <si>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</si>
  <si>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</si>
  <si>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</si>
  <si>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</si>
  <si>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</si>
  <si>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</si>
  <si>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</si>
  <si>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</si>
  <si>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</si>
  <si>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</si>
  <si>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</si>
  <si>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</si>
  <si>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</si>
  <si>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</si>
  <si>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</si>
  <si>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</si>
  <si>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</si>
  <si>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</si>
  <si>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</si>
  <si>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</si>
  <si>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</si>
  <si>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</si>
  <si>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</si>
  <si>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</si>
  <si>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</si>
  <si>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</si>
  <si>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</si>
  <si>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</si>
  <si>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</si>
  <si>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</si>
  <si>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</si>
  <si>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</si>
  <si>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</si>
  <si>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</si>
  <si>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</si>
  <si>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</si>
  <si>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</si>
  <si>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</si>
  <si>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</si>
  <si>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</si>
  <si>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</si>
  <si>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</si>
  <si>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</si>
  <si>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</si>
  <si>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</si>
  <si>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</si>
  <si>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</si>
  <si>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</si>
  <si>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</si>
  <si>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</si>
  <si>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</si>
  <si>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</si>
  <si>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</si>
  <si>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</si>
  <si>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</si>
  <si>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</si>
  <si>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</si>
  <si>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</si>
  <si>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</si>
  <si>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</si>
  <si>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</si>
  <si>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</si>
  <si>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</si>
  <si>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</si>
  <si>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</si>
  <si>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</si>
  <si>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</si>
  <si>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</si>
  <si>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</si>
  <si>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</si>
  <si>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</si>
  <si>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</si>
  <si>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</si>
  <si>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</si>
  <si>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</si>
  <si>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</si>
  <si>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</si>
  <si>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</si>
  <si>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</si>
  <si>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</si>
  <si>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</si>
  <si>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</si>
  <si>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</si>
  <si>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</si>
  <si>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</si>
  <si>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</si>
  <si>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</si>
  <si>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</si>
  <si>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</si>
  <si>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</si>
  <si>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</si>
  <si>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</si>
  <si>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</si>
  <si>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</si>
  <si>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</si>
  <si>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</si>
  <si>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</si>
  <si>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</si>
  <si>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</si>
  <si>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</si>
  <si>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</si>
  <si>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</si>
  <si>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</si>
  <si>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</si>
  <si>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</si>
  <si>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</si>
  <si>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</si>
  <si>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</si>
  <si>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</si>
  <si>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</si>
  <si>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</si>
  <si>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</si>
  <si>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</si>
  <si>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</si>
  <si>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</si>
  <si>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</si>
  <si>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</si>
  <si>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</si>
  <si>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</si>
  <si>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</si>
  <si>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</si>
  <si>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</si>
  <si>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</si>
  <si>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</si>
  <si>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</si>
  <si>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</si>
  <si>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</si>
  <si>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</si>
  <si>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</si>
  <si>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</si>
  <si>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</si>
  <si>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</si>
  <si>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</si>
  <si>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</si>
  <si>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</si>
  <si>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</si>
  <si>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</si>
  <si>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</si>
  <si>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</si>
  <si>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</si>
  <si>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</si>
  <si>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</si>
  <si>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</si>
  <si>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</si>
  <si>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</si>
  <si>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</si>
  <si>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</si>
  <si>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</si>
  <si>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</si>
  <si>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</si>
  <si>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</si>
  <si>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</si>
  <si>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</si>
  <si>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</si>
  <si>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</si>
  <si>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</si>
  <si>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</si>
  <si>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</si>
  <si>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</si>
  <si>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</si>
  <si>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</si>
  <si>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</si>
  <si>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</si>
  <si>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</si>
  <si>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</si>
  <si>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</si>
  <si>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</si>
  <si>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</si>
  <si>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</si>
  <si>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</si>
  <si>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</si>
  <si>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</si>
  <si>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</si>
  <si>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</si>
  <si>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</si>
  <si>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</si>
  <si>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</si>
  <si>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</si>
  <si>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</si>
  <si>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</si>
  <si>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</si>
  <si>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</si>
  <si>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</si>
  <si>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</si>
  <si>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</si>
  <si>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</si>
  <si>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</si>
  <si>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</si>
  <si>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</si>
  <si>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</si>
  <si>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</si>
  <si>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</si>
  <si>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</si>
  <si>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</si>
  <si>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</si>
  <si>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</si>
  <si>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</si>
  <si>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</si>
  <si>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</si>
  <si>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</si>
  <si>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</si>
  <si>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</si>
  <si>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</si>
  <si>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</si>
  <si>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</si>
  <si>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</si>
  <si>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</si>
  <si>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</si>
  <si>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</si>
  <si>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</si>
  <si>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</si>
  <si>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</si>
  <si>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</si>
  <si>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</si>
  <si>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</si>
  <si>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</si>
  <si>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</si>
  <si>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</si>
  <si>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</si>
  <si>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</si>
  <si>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</si>
  <si>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</si>
  <si>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</si>
  <si>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</si>
  <si>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</si>
  <si>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</si>
  <si>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</si>
  <si>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</si>
  <si>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</si>
  <si>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</si>
  <si>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</si>
  <si>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</si>
  <si>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</si>
  <si>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</si>
  <si>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</si>
  <si>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</si>
  <si>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</si>
  <si>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</si>
  <si>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</si>
  <si>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</si>
  <si>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</si>
  <si>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</si>
  <si>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</si>
  <si>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</si>
  <si>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</si>
  <si>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</si>
  <si>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</si>
  <si>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</si>
  <si>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</si>
  <si>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</si>
  <si>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</si>
  <si>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</si>
  <si>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</si>
  <si>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</si>
  <si>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</si>
  <si>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</si>
  <si>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</si>
  <si>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</si>
  <si>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</si>
  <si>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</si>
  <si>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</si>
  <si>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</si>
  <si>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</si>
  <si>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</si>
  <si>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</si>
  <si>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</si>
  <si>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</si>
  <si>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</si>
  <si>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</si>
  <si>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</si>
  <si>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</si>
  <si>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</si>
  <si>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</si>
  <si>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</si>
  <si>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</si>
  <si>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</si>
  <si>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</si>
  <si>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</si>
  <si>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</si>
  <si>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</si>
  <si>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</si>
  <si>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</si>
  <si>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</si>
  <si>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</si>
  <si>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</si>
  <si>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</si>
  <si>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</si>
  <si>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</si>
  <si>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</si>
  <si>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</si>
  <si>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</si>
  <si>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</si>
  <si>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</si>
  <si>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</si>
  <si>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</si>
  <si>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</si>
  <si>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</si>
  <si>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</si>
  <si>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</si>
  <si>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</si>
  <si>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</si>
  <si>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</si>
  <si>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</si>
  <si>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</si>
  <si>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</si>
  <si>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</si>
  <si>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</si>
  <si>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</si>
  <si>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</si>
  <si>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</si>
  <si>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</si>
  <si>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</si>
  <si>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</si>
  <si>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</si>
  <si>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</si>
  <si>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</si>
  <si>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</si>
  <si>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</si>
  <si>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</si>
  <si>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</si>
  <si>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</si>
  <si>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</si>
  <si>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</si>
  <si>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</si>
  <si>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</si>
  <si>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</si>
  <si>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</si>
  <si>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</si>
  <si>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</si>
  <si>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</si>
  <si>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</si>
  <si>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</si>
  <si>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</si>
  <si>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</si>
  <si>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</si>
  <si>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</si>
  <si>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</si>
  <si>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</si>
  <si>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</si>
  <si>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</si>
  <si>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</si>
  <si>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</si>
  <si>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</si>
  <si>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</si>
  <si>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</si>
  <si>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</si>
  <si>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</si>
  <si>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</si>
  <si>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</si>
  <si>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</si>
  <si>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</si>
  <si>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</si>
  <si>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</si>
  <si>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</si>
  <si>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</si>
  <si>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</si>
  <si>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</si>
  <si>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</si>
  <si>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</si>
  <si>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</si>
  <si>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</si>
  <si>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</si>
  <si>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</si>
  <si>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</si>
  <si>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</si>
  <si>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</si>
  <si>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</si>
  <si>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</si>
  <si>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</si>
  <si>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</si>
  <si>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</si>
  <si>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</si>
  <si>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</si>
  <si>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</si>
  <si>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</si>
  <si>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</si>
  <si>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</si>
  <si>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</si>
  <si>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</si>
  <si>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</si>
  <si>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</si>
  <si>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</si>
  <si>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</si>
  <si>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</si>
  <si>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</si>
  <si>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</si>
  <si>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</si>
  <si>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</si>
  <si>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</si>
  <si>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</si>
  <si>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</si>
  <si>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</si>
  <si>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</si>
  <si>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</si>
  <si>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</si>
  <si>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</si>
  <si>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</si>
  <si>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</si>
  <si>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</si>
  <si>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</si>
  <si>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</si>
  <si>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</si>
  <si>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</si>
  <si>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</si>
  <si>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</si>
  <si>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</si>
  <si>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</si>
  <si>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</si>
  <si>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</si>
  <si>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</si>
  <si>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</si>
  <si>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</si>
  <si>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</si>
  <si>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</si>
  <si>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</si>
  <si>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</si>
  <si>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</si>
  <si>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</si>
  <si>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</si>
  <si>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</si>
  <si>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</si>
  <si>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</si>
  <si>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</si>
  <si>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</si>
  <si>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</si>
  <si>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</si>
  <si>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</si>
  <si>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</si>
  <si>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</si>
  <si>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</si>
  <si>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</si>
  <si>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</si>
  <si>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</si>
  <si>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</si>
  <si>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</si>
  <si>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</si>
  <si>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</si>
  <si>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</si>
  <si>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</si>
  <si>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</si>
  <si>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</si>
  <si>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</si>
  <si>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</si>
  <si>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</si>
  <si>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</si>
  <si>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</si>
  <si>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</si>
  <si>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</si>
  <si>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</si>
  <si>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</si>
  <si>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</si>
  <si>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</si>
  <si>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</si>
  <si>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</si>
  <si>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</si>
  <si>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</si>
  <si>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</si>
  <si>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</si>
  <si>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</si>
  <si>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</si>
  <si>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</si>
  <si>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</si>
  <si>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</si>
  <si>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</si>
  <si>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</si>
  <si>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</si>
  <si>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</si>
  <si>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</si>
  <si>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</si>
  <si>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</si>
  <si>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</si>
  <si>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</si>
  <si>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</si>
  <si>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</si>
  <si>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</si>
  <si>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</si>
  <si>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</si>
  <si>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</si>
  <si>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</si>
  <si>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</si>
  <si>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</si>
  <si>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</si>
  <si>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</si>
  <si>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</si>
  <si>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</si>
  <si>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</si>
  <si>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</si>
  <si>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</si>
  <si>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</si>
  <si>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</si>
  <si>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</si>
  <si>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</si>
  <si>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</si>
  <si>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</si>
  <si>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</si>
  <si>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</si>
  <si>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</si>
  <si>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</si>
  <si>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</si>
  <si>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</si>
  <si>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</si>
  <si>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</si>
  <si>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</si>
  <si>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</si>
  <si>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</si>
  <si>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</si>
  <si>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</si>
  <si>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</si>
  <si>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</si>
  <si>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</si>
  <si>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</si>
  <si>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</si>
  <si>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</si>
  <si>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</si>
  <si>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</si>
  <si>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</si>
  <si>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</si>
  <si>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</si>
  <si>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</si>
  <si>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</si>
  <si>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</si>
  <si>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</si>
  <si>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</si>
  <si>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</si>
  <si>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</si>
  <si>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</si>
  <si>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</si>
  <si>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</si>
  <si>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</si>
  <si>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</si>
  <si>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</si>
  <si>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</si>
  <si>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</si>
  <si>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</si>
  <si>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</si>
  <si>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</si>
  <si>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</si>
  <si>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</si>
  <si>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</si>
  <si>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</si>
  <si>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</si>
  <si>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</si>
  <si>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</si>
  <si>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</si>
  <si>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</si>
  <si>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</si>
  <si>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</si>
  <si>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</si>
  <si>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</si>
  <si>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</si>
  <si>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</si>
  <si>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</si>
  <si>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</si>
  <si>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</si>
  <si>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</si>
  <si>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</si>
  <si>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</si>
  <si>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</si>
  <si>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</si>
  <si>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</si>
  <si>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</si>
  <si>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</si>
  <si>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</si>
  <si>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</si>
  <si>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</si>
  <si>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</si>
  <si>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</si>
  <si>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</si>
  <si>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</si>
  <si>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</si>
  <si>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</si>
  <si>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</si>
  <si>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</si>
  <si>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</si>
  <si>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</si>
  <si>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</si>
  <si>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</si>
  <si>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</si>
  <si>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</si>
  <si>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</si>
  <si>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</si>
  <si>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</si>
  <si>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</si>
  <si>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</si>
  <si>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</si>
  <si>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</si>
  <si>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</si>
  <si>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</si>
  <si>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</si>
  <si>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</si>
  <si>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</si>
  <si>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</si>
  <si>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</si>
  <si>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</si>
  <si>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</si>
  <si>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</si>
  <si>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</si>
  <si>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</si>
  <si>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</si>
  <si>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</si>
  <si>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</si>
  <si>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</si>
  <si>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</si>
  <si>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</si>
  <si>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</si>
  <si>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</si>
  <si>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</si>
  <si>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</si>
  <si>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</si>
  <si>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</si>
  <si>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</si>
  <si>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</si>
  <si>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</si>
  <si>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</si>
  <si>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</si>
  <si>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</si>
  <si>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</si>
  <si>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</si>
  <si>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</si>
  <si>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</si>
  <si>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</si>
  <si>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</si>
  <si>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</si>
  <si>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</si>
  <si>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</si>
  <si>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</si>
  <si>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</si>
  <si>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</si>
  <si>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</si>
  <si>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</si>
  <si>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</si>
  <si>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</si>
  <si>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</si>
  <si>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</si>
  <si>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</si>
  <si>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</si>
  <si>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</si>
  <si>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</si>
  <si>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</si>
  <si>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</si>
  <si>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</si>
  <si>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</si>
  <si>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</si>
  <si>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</si>
  <si>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</si>
  <si>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</si>
  <si>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</si>
  <si>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</si>
  <si>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</si>
  <si>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</si>
  <si>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</si>
  <si>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</si>
  <si>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</si>
  <si>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</si>
  <si>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</si>
  <si>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</si>
  <si>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</si>
  <si>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</si>
  <si>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</si>
  <si>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</si>
  <si>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</si>
  <si>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</si>
  <si>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</si>
  <si>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</si>
  <si>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</si>
  <si>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</si>
  <si>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</si>
  <si>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</si>
  <si>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</si>
  <si>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</si>
  <si>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</si>
  <si>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</si>
  <si>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</si>
  <si>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</si>
  <si>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</si>
  <si>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</si>
  <si>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</si>
  <si>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</si>
  <si>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</si>
  <si>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</si>
  <si>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</si>
  <si>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</si>
  <si>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</si>
  <si>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</si>
  <si>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</si>
  <si>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</si>
  <si>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</si>
  <si>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</si>
  <si>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</si>
  <si>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</si>
  <si>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</si>
  <si>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</si>
  <si>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</si>
  <si>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</si>
  <si>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</si>
  <si>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</si>
  <si>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</si>
  <si>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</si>
  <si>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</si>
  <si>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</si>
  <si>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</si>
  <si>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</si>
  <si>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</si>
  <si>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</si>
  <si>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</si>
  <si>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</si>
  <si>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</si>
  <si>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</si>
  <si>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</si>
  <si>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</si>
  <si>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</si>
  <si>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</si>
  <si>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</si>
  <si>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</si>
  <si>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</si>
  <si>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</si>
  <si>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</si>
  <si>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</si>
  <si>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</si>
  <si>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</si>
  <si>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</si>
  <si>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</si>
  <si>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</si>
  <si>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</si>
  <si>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</si>
  <si>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</si>
  <si>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</si>
  <si>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</si>
  <si>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</si>
  <si>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</si>
  <si>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</si>
  <si>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</si>
  <si>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</si>
  <si>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</si>
  <si>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</si>
  <si>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</si>
  <si>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</si>
  <si>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</si>
  <si>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</si>
  <si>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</si>
  <si>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</si>
  <si>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</si>
  <si>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</si>
  <si>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</si>
  <si>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</si>
  <si>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</si>
  <si>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</si>
  <si>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</si>
  <si>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</si>
  <si>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</si>
  <si>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</si>
  <si>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</si>
  <si>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</si>
  <si>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</si>
  <si>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</si>
  <si>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</si>
  <si>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</si>
  <si>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</si>
  <si>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</si>
  <si>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</si>
  <si>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</si>
  <si>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</si>
  <si>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</si>
  <si>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</si>
  <si>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</si>
  <si>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</si>
  <si>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</si>
  <si>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</si>
  <si>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</si>
  <si>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</si>
  <si>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</si>
  <si>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</si>
  <si>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</si>
  <si>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</si>
  <si>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</si>
  <si>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</si>
  <si>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</si>
  <si>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</si>
  <si>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</si>
  <si>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</si>
  <si>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</si>
  <si>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</si>
  <si>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</si>
  <si>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</si>
  <si>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</si>
  <si>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</si>
  <si>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</si>
  <si>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</si>
  <si>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</si>
  <si>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</si>
  <si>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</si>
  <si>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</si>
  <si>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</si>
  <si>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</si>
  <si>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</si>
  <si>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</si>
  <si>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</si>
  <si>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</si>
  <si>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</si>
  <si>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</si>
  <si>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</si>
  <si>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</si>
  <si>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</si>
  <si>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</si>
  <si>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</si>
  <si>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</si>
  <si>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</si>
  <si>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</si>
  <si>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</si>
  <si>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</si>
  <si>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</si>
  <si>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</si>
  <si>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</si>
  <si>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</si>
  <si>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</si>
  <si>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</si>
  <si>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</si>
  <si>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</si>
  <si>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</si>
  <si>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</si>
  <si>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</si>
  <si>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</si>
  <si>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</si>
  <si>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</si>
  <si>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</si>
  <si>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</si>
  <si>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</si>
  <si>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</si>
  <si>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</si>
  <si>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</si>
  <si>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</si>
  <si>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</si>
  <si>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</si>
  <si>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</si>
  <si>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</si>
  <si>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</si>
  <si>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</si>
  <si>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</si>
  <si>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</si>
  <si>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</si>
  <si>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</si>
  <si>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</si>
  <si>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</si>
  <si>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</si>
  <si>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</si>
  <si>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</si>
  <si>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</si>
  <si>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</si>
  <si>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</si>
  <si>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</si>
  <si>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</si>
  <si>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</si>
  <si>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</si>
  <si>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</si>
  <si>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</si>
  <si>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</si>
  <si>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</si>
  <si>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</si>
  <si>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</si>
  <si>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</si>
  <si>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</si>
  <si>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</si>
  <si>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</si>
  <si>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</si>
  <si>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</si>
  <si>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</si>
  <si>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</si>
  <si>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</si>
  <si>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</si>
  <si>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</si>
  <si>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</si>
  <si>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</si>
  <si>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</si>
  <si>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</si>
  <si>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</si>
  <si>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</si>
  <si>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</si>
  <si>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</si>
  <si>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</si>
  <si>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</si>
  <si>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</si>
  <si>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</si>
  <si>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</si>
  <si>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</si>
  <si>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</si>
  <si>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</si>
  <si>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</si>
  <si>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</si>
  <si>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</si>
  <si>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</si>
  <si>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</si>
  <si>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</si>
  <si>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</si>
  <si>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</si>
  <si>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</si>
  <si>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</si>
  <si>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</si>
  <si>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</si>
  <si>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</si>
  <si>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</si>
  <si>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</si>
  <si>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</si>
  <si>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</si>
  <si>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</si>
  <si>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</si>
  <si>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</si>
  <si>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</si>
  <si>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</si>
  <si>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</si>
  <si>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</si>
  <si>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</si>
  <si>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</si>
  <si>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</si>
  <si>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</si>
  <si>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</si>
  <si>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</si>
  <si>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</si>
  <si>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</si>
  <si>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</si>
  <si>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</si>
  <si>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</si>
  <si>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</si>
  <si>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</si>
  <si>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</si>
  <si>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</si>
  <si>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</si>
  <si>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</si>
  <si>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</si>
  <si>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</si>
  <si>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</si>
  <si>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</si>
  <si>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</si>
  <si>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</si>
  <si>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</si>
  <si>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</si>
  <si>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</si>
  <si>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</si>
  <si>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</si>
  <si>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</si>
  <si>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</si>
  <si>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</si>
  <si>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</si>
  <si>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</si>
  <si>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</si>
  <si>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</si>
  <si>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</si>
  <si>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</si>
  <si>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</si>
  <si>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</si>
  <si>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</si>
  <si>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</si>
  <si>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</si>
  <si>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</si>
  <si>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</si>
  <si>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</si>
  <si>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</si>
  <si>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</si>
  <si>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</si>
  <si>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</si>
  <si>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</si>
  <si>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</si>
  <si>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</si>
  <si>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</si>
  <si>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</si>
  <si>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</si>
  <si>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</si>
  <si>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</si>
  <si>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</si>
  <si>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</si>
  <si>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</si>
  <si>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</si>
  <si>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</si>
  <si>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</si>
  <si>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</si>
  <si>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</si>
  <si>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</si>
  <si>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</si>
  <si>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</si>
  <si>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</si>
  <si>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</si>
  <si>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</si>
  <si>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</si>
  <si>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</si>
  <si>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</si>
  <si>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</si>
  <si>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</si>
  <si>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</si>
  <si>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</si>
  <si>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</si>
  <si>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</si>
  <si>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</si>
  <si>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</si>
  <si>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</si>
  <si>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</si>
  <si>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</si>
  <si>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</si>
  <si>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</si>
  <si>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</si>
  <si>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</si>
  <si>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</si>
  <si>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</si>
  <si>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</si>
  <si>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</si>
  <si>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</si>
  <si>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</si>
  <si>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</si>
  <si>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</si>
  <si>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</si>
  <si>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</si>
  <si>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</si>
  <si>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</si>
  <si>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</si>
  <si>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</si>
  <si>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</si>
  <si>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</si>
  <si>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</si>
  <si>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</si>
  <si>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</si>
  <si>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</si>
  <si>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</si>
  <si>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</si>
  <si>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</si>
  <si>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</si>
  <si>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</si>
  <si>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</si>
  <si>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</si>
  <si>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</si>
  <si>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</si>
  <si>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</si>
  <si>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</si>
  <si>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</si>
  <si>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</si>
  <si>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</si>
  <si>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</si>
  <si>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</si>
  <si>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</si>
  <si>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</si>
  <si>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</si>
  <si>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</si>
  <si>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</si>
  <si>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</si>
  <si>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</si>
  <si>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</si>
  <si>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</si>
  <si>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</si>
  <si>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</si>
  <si>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</si>
  <si>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</si>
  <si>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</si>
  <si>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</si>
  <si>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</si>
  <si>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</si>
  <si>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</si>
  <si>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</si>
  <si>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</si>
  <si>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</si>
  <si>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</si>
  <si>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</si>
  <si>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</si>
  <si>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</si>
  <si>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</si>
  <si>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</si>
  <si>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</si>
  <si>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</si>
  <si>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</si>
  <si>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</si>
  <si>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</si>
  <si>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</si>
  <si>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</si>
  <si>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</si>
  <si>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</si>
  <si>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</si>
  <si>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</si>
  <si>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</si>
  <si>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</si>
  <si>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</si>
  <si>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</si>
  <si>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</si>
  <si>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</si>
  <si>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</si>
  <si>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</si>
  <si>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</si>
  <si>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</si>
  <si>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</si>
  <si>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</si>
  <si>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</si>
  <si>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</si>
  <si>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</si>
  <si>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</si>
  <si>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</si>
  <si>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</si>
  <si>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</si>
  <si>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</si>
  <si>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</si>
  <si>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</si>
  <si>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</si>
  <si>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</si>
  <si>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</si>
  <si>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</si>
  <si>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</si>
  <si>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</si>
  <si>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</si>
  <si>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</si>
  <si>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</si>
  <si>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</si>
  <si>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</si>
  <si>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</si>
  <si>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</si>
  <si>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</si>
  <si>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</si>
  <si>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</si>
  <si>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</si>
  <si>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</si>
  <si>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</si>
  <si>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</si>
  <si>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</si>
  <si>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</si>
  <si>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</si>
  <si>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</si>
  <si>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</si>
  <si>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</si>
  <si>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</si>
  <si>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</si>
  <si>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</si>
  <si>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</si>
  <si>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</si>
  <si>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</si>
  <si>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</si>
  <si>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</si>
  <si>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</si>
  <si>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</si>
  <si>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</si>
  <si>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</si>
  <si>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</si>
  <si>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</si>
  <si>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</si>
  <si>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</si>
  <si>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</si>
  <si>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</si>
  <si>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</si>
  <si>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</si>
  <si>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</si>
  <si>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</si>
  <si>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</si>
  <si>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</si>
  <si>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</si>
  <si>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</si>
  <si>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</si>
  <si>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</si>
  <si>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</si>
  <si>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</si>
  <si>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</si>
  <si>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</si>
  <si>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</si>
  <si>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</si>
  <si>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</si>
  <si>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</si>
  <si>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</si>
  <si>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</si>
  <si>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</si>
  <si>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</si>
  <si>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</si>
  <si>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</si>
  <si>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</si>
  <si>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</si>
  <si>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</si>
  <si>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</si>
  <si>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</si>
  <si>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</si>
  <si>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</si>
  <si>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</si>
  <si>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</si>
  <si>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</si>
  <si>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</si>
  <si>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</si>
  <si>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</si>
  <si>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</si>
  <si>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</si>
  <si>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</si>
  <si>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</si>
  <si>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</si>
  <si>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</si>
  <si>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</si>
  <si>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</si>
  <si>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</si>
  <si>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</si>
  <si>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</si>
  <si>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</si>
  <si>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</si>
  <si>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</si>
  <si>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</si>
  <si>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</si>
  <si>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</si>
  <si>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</si>
  <si>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</si>
  <si>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</si>
  <si>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</si>
  <si>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</si>
  <si>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</si>
  <si>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</si>
  <si>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</si>
  <si>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</si>
  <si>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</si>
  <si>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</si>
  <si>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</si>
  <si>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</si>
  <si>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</si>
  <si>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</si>
  <si>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</si>
  <si>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</si>
  <si>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</si>
  <si>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</si>
  <si>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</si>
  <si>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</si>
  <si>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</si>
  <si>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</si>
  <si>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</si>
  <si>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</si>
  <si>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</si>
  <si>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</si>
  <si>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</si>
  <si>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</si>
  <si>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</si>
  <si>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</si>
  <si>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</si>
  <si>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</si>
  <si>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</si>
  <si>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</si>
  <si>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</si>
  <si>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</si>
  <si>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</si>
  <si>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</si>
  <si>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</si>
  <si>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</si>
  <si>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</si>
  <si>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</si>
  <si>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</si>
  <si>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</si>
  <si>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</si>
  <si>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</si>
  <si>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</si>
  <si>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</si>
  <si>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</si>
  <si>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</si>
  <si>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</si>
  <si>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</si>
  <si>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</si>
  <si>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</si>
  <si>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</si>
  <si>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</si>
  <si>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</si>
  <si>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</si>
  <si>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</si>
  <si>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</si>
  <si>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</si>
  <si>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</si>
  <si>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</si>
  <si>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</si>
  <si>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</si>
  <si>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</si>
  <si>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</si>
  <si>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</si>
  <si>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</si>
  <si>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</si>
  <si>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</si>
  <si>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</si>
  <si>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</si>
  <si>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</si>
  <si>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</si>
  <si>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</si>
  <si>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</si>
  <si>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</si>
  <si>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</si>
  <si>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</si>
  <si>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</si>
  <si>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</si>
  <si>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</si>
  <si>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</si>
  <si>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</si>
  <si>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</si>
  <si>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</si>
  <si>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</si>
  <si>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</si>
  <si>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</si>
  <si>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</si>
  <si>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</si>
  <si>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</si>
  <si>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</si>
  <si>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</si>
  <si>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</si>
  <si>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</si>
  <si>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</si>
  <si>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</si>
  <si>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</si>
  <si>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</si>
  <si>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</si>
  <si>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</si>
  <si>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</si>
  <si>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</si>
  <si>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</si>
  <si>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</si>
  <si>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</si>
  <si>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</si>
  <si>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</si>
  <si>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</si>
  <si>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</si>
  <si>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</si>
  <si>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</si>
  <si>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</si>
  <si>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</si>
  <si>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</si>
  <si>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</si>
  <si>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</si>
  <si>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</si>
  <si>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</si>
  <si>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</si>
  <si>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</si>
  <si>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</si>
  <si>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</si>
  <si>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</si>
  <si>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</si>
  <si>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</si>
  <si>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</si>
  <si>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</si>
  <si>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</si>
  <si>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</si>
  <si>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</si>
  <si>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</si>
  <si>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</si>
  <si>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</si>
  <si>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</si>
  <si>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</si>
  <si>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</si>
  <si>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</si>
  <si>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</si>
  <si>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</si>
  <si>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</si>
  <si>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</si>
  <si>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</si>
  <si>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</si>
  <si>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</si>
  <si>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</si>
  <si>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</si>
  <si>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</si>
  <si>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</si>
  <si>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</si>
  <si>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</si>
  <si>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</si>
  <si>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</si>
  <si>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</si>
  <si>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</si>
  <si>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</si>
  <si>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</si>
  <si>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</si>
  <si>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</si>
  <si>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</si>
  <si>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</si>
  <si>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</si>
  <si>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</si>
  <si>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</si>
  <si>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</si>
  <si>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</si>
  <si>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</si>
  <si>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</si>
  <si>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</si>
  <si>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</si>
  <si>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</si>
  <si>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</si>
  <si>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</si>
  <si>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</si>
  <si>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</si>
  <si>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</si>
  <si>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</si>
  <si>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</si>
  <si>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</si>
  <si>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</si>
  <si>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</si>
  <si>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</si>
  <si>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</si>
  <si>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</si>
  <si>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</si>
  <si>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</si>
  <si>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</si>
  <si>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</si>
  <si>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</si>
  <si>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</si>
  <si>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</si>
  <si>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</si>
  <si>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</si>
  <si>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</si>
  <si>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</si>
  <si>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</si>
  <si>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</si>
  <si>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</si>
  <si>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</si>
  <si>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</si>
  <si>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</si>
  <si>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</si>
  <si>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</si>
  <si>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</si>
  <si>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</si>
  <si>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</si>
  <si>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</si>
  <si>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</si>
  <si>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</si>
  <si>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</si>
  <si>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</si>
  <si>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</si>
  <si>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</si>
  <si>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</si>
  <si>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</si>
  <si>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</si>
  <si>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</si>
  <si>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</si>
  <si>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</si>
  <si>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</si>
  <si>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</si>
  <si>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</si>
  <si>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</si>
  <si>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</si>
  <si>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</si>
  <si>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</si>
  <si>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</si>
  <si>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</si>
  <si>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</si>
  <si>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</si>
  <si>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</si>
  <si>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</si>
  <si>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</si>
  <si>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</si>
  <si>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</si>
  <si>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</si>
  <si>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</si>
  <si>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</si>
  <si>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</si>
  <si>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</si>
  <si>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</si>
  <si>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</si>
  <si>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</si>
  <si>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</si>
  <si>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</si>
  <si>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</si>
  <si>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</si>
  <si>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</si>
  <si>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</si>
  <si>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</si>
  <si>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</si>
  <si>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</si>
  <si>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</si>
  <si>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</si>
  <si>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</si>
  <si>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</si>
  <si>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</si>
  <si>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</si>
  <si>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</si>
  <si>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</si>
  <si>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</si>
  <si>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</si>
  <si>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</si>
  <si>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</si>
  <si>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</si>
  <si>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</si>
  <si>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</si>
  <si>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</si>
  <si>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</si>
  <si>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</si>
  <si>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</si>
  <si>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</si>
  <si>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</si>
  <si>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</si>
  <si>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</si>
  <si>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</si>
  <si>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</si>
  <si>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</si>
  <si>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</si>
  <si>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</si>
  <si>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</si>
  <si>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</si>
  <si>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</si>
  <si>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</si>
  <si>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</si>
  <si>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</si>
  <si>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</si>
  <si>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</si>
  <si>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</si>
  <si>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</si>
  <si>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</si>
  <si>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</si>
  <si>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</si>
  <si>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</si>
  <si>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</si>
  <si>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</si>
  <si>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</si>
  <si>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</si>
  <si>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</si>
  <si>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</si>
  <si>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</si>
  <si>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</si>
  <si>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</si>
  <si>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</si>
  <si>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</si>
  <si>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</si>
  <si>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</si>
  <si>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</si>
  <si>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</si>
  <si>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</si>
  <si>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</si>
  <si>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</si>
  <si>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</si>
  <si>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</si>
  <si>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</si>
  <si>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</si>
  <si>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</si>
  <si>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</si>
  <si>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</si>
  <si>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</si>
  <si>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</si>
  <si>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</si>
  <si>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</si>
  <si>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</si>
  <si>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</si>
  <si>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</si>
  <si>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</si>
  <si>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</si>
  <si>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</si>
  <si>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</si>
  <si>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</si>
  <si>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</si>
  <si>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</si>
  <si>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</si>
  <si>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</si>
  <si>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</si>
  <si>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</si>
  <si>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</si>
  <si>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</si>
  <si>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</si>
  <si>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</si>
  <si>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</si>
  <si>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</si>
  <si>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</si>
  <si>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</si>
  <si>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</si>
  <si>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</si>
  <si>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</si>
  <si>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</si>
  <si>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</si>
  <si>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</si>
  <si>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</si>
  <si>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</si>
  <si>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</si>
  <si>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</si>
  <si>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</si>
  <si>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</si>
  <si>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</si>
  <si>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</si>
  <si>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</si>
  <si>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</si>
  <si>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</si>
  <si>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</si>
  <si>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</si>
  <si>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</si>
  <si>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</si>
  <si>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</si>
  <si>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</si>
  <si>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</si>
  <si>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</si>
  <si>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</si>
  <si>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</si>
  <si>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</si>
  <si>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</si>
  <si>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</si>
  <si>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</si>
  <si>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</si>
  <si>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</si>
  <si>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</si>
  <si>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</si>
  <si>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</si>
  <si>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</si>
  <si>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</si>
  <si>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</si>
  <si>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</si>
  <si>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</si>
  <si>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</si>
  <si>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</si>
  <si>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</si>
  <si>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</si>
  <si>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</si>
  <si>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</si>
  <si>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</si>
  <si>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</si>
  <si>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</si>
  <si>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</si>
  <si>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</si>
  <si>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</si>
  <si>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</si>
  <si>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</si>
  <si>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</si>
  <si>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</si>
  <si>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</si>
  <si>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</si>
  <si>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</si>
  <si>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</si>
  <si>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</si>
  <si>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</si>
  <si>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</si>
  <si>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</si>
  <si>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</si>
  <si>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</si>
  <si>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</si>
  <si>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</si>
  <si>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</si>
  <si>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</si>
  <si>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</si>
  <si>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</si>
  <si>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</si>
  <si>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</si>
  <si>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</si>
  <si>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</si>
  <si>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</si>
  <si>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</si>
  <si>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</si>
  <si>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</si>
  <si>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</si>
  <si>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</si>
  <si>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</si>
  <si>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</si>
  <si>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</si>
  <si>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</si>
  <si>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</si>
  <si>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</si>
  <si>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</si>
  <si>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</si>
  <si>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</si>
  <si>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</si>
  <si>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</si>
  <si>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</si>
  <si>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</si>
  <si>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</si>
  <si>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</si>
  <si>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</si>
  <si>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</si>
  <si>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</si>
  <si>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</si>
  <si>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</si>
  <si>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</si>
  <si>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</si>
  <si>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</si>
  <si>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</si>
  <si>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</si>
  <si>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</si>
  <si>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</si>
  <si>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</si>
  <si>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</si>
  <si>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</si>
  <si>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</si>
  <si>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</si>
  <si>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</si>
  <si>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</si>
  <si>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</si>
  <si>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</si>
  <si>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</si>
  <si>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</si>
  <si>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</si>
  <si>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</si>
  <si>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</si>
  <si>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</si>
  <si>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</si>
  <si>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</si>
  <si>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</si>
  <si>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</si>
  <si>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</si>
  <si>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</si>
  <si>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</si>
  <si>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</si>
  <si>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</si>
  <si>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</si>
  <si>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</si>
  <si>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</si>
  <si>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</si>
  <si>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</si>
  <si>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</si>
  <si>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</si>
  <si>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</si>
  <si>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</si>
  <si>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</si>
  <si>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</si>
  <si>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</si>
  <si>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</si>
  <si>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</si>
  <si>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</si>
  <si>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</si>
  <si>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</si>
  <si>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</si>
  <si>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</si>
  <si>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</si>
  <si>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</si>
  <si>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</si>
  <si>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</si>
  <si>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</si>
  <si>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</si>
  <si>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</si>
  <si>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</si>
  <si>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</si>
  <si>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</si>
  <si>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</si>
  <si>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</si>
  <si>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</si>
  <si>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</si>
  <si>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</si>
  <si>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</si>
  <si>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</si>
  <si>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</si>
  <si>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</si>
  <si>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</si>
  <si>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</si>
  <si>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</si>
  <si>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</si>
  <si>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</si>
  <si>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</si>
  <si>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</si>
  <si>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</si>
  <si>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</si>
  <si>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</si>
  <si>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</si>
  <si>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</si>
  <si>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</si>
  <si>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</si>
  <si>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</si>
  <si>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</si>
  <si>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</si>
  <si>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</si>
  <si>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</si>
  <si>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</si>
  <si>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</si>
  <si>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</si>
  <si>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</si>
  <si>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</si>
  <si>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</si>
  <si>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</si>
  <si>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</si>
  <si>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</si>
  <si>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</si>
  <si>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</si>
  <si>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</si>
  <si>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</si>
  <si>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</si>
  <si>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</si>
  <si>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</si>
  <si>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</si>
  <si>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</si>
  <si>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</si>
  <si>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</si>
  <si>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</si>
  <si>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</si>
  <si>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</si>
  <si>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</si>
  <si>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</si>
  <si>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</si>
  <si>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</si>
  <si>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</si>
  <si>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</si>
  <si>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</si>
  <si>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</si>
  <si>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</si>
  <si>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</si>
  <si>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</si>
  <si>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</si>
  <si>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</si>
  <si>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</si>
  <si>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</si>
  <si>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</si>
  <si>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</si>
  <si>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</si>
  <si>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</si>
  <si>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</si>
  <si>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</si>
  <si>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</si>
  <si>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</si>
  <si>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</si>
  <si>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</si>
  <si>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</si>
  <si>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</si>
  <si>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</si>
  <si>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</si>
  <si>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</si>
  <si>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</si>
  <si>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</si>
  <si>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</si>
  <si>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</si>
  <si>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</si>
  <si>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</si>
  <si>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</si>
  <si>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</si>
  <si>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</si>
  <si>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</si>
  <si>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</si>
  <si>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</si>
  <si>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</si>
  <si>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</si>
  <si>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</si>
  <si>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</si>
  <si>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</si>
  <si>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</si>
  <si>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</si>
  <si>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</si>
  <si>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</si>
  <si>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</si>
  <si>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</si>
  <si>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</si>
  <si>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</si>
  <si>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</si>
  <si>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</si>
  <si>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</si>
  <si>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</si>
  <si>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</si>
  <si>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</si>
  <si>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</si>
  <si>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</si>
  <si>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</si>
  <si>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</si>
  <si>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</si>
  <si>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</si>
  <si>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</si>
  <si>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</si>
  <si>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</si>
  <si>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</si>
  <si>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</si>
  <si>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</si>
  <si>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</si>
  <si>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</si>
  <si>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</si>
  <si>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</si>
  <si>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</si>
  <si>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</si>
  <si>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</si>
  <si>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</si>
  <si>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</si>
  <si>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</si>
  <si>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</si>
  <si>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</si>
  <si>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</si>
  <si>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</si>
  <si>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</si>
  <si>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</si>
  <si>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</si>
  <si>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</si>
  <si>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</si>
  <si>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</si>
  <si>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</si>
  <si>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</si>
  <si>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</si>
  <si>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</si>
  <si>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</si>
  <si>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</si>
  <si>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</si>
  <si>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</si>
  <si>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</si>
  <si>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</si>
  <si>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</si>
  <si>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</si>
  <si>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</si>
  <si>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</si>
  <si>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</si>
  <si>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</si>
  <si>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</si>
  <si>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</si>
  <si>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</si>
  <si>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</si>
  <si>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</si>
  <si>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</si>
  <si>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</si>
  <si>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</si>
  <si>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</si>
  <si>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</si>
  <si>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</si>
  <si>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</si>
  <si>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</si>
  <si>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</si>
  <si>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</si>
  <si>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</si>
  <si>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</si>
  <si>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</si>
  <si>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</si>
  <si>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</si>
  <si>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</si>
  <si>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</si>
  <si>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</si>
  <si>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</si>
  <si>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</si>
  <si>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</si>
  <si>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</si>
  <si>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</si>
  <si>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</si>
  <si>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</si>
  <si>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</si>
  <si>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</si>
  <si>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</si>
  <si>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</si>
  <si>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</si>
  <si>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</si>
  <si>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</si>
  <si>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</si>
  <si>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</si>
  <si>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</si>
  <si>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</si>
  <si>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</si>
  <si>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</si>
  <si>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</si>
  <si>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</si>
  <si>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</si>
  <si>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</si>
  <si>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</si>
  <si>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</si>
  <si>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</si>
  <si>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</si>
  <si>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</si>
  <si>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</si>
  <si>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</si>
  <si>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</si>
  <si>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</si>
  <si>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</si>
  <si>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</si>
  <si>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</si>
  <si>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</si>
  <si>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</si>
  <si>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</si>
  <si>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</si>
  <si>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</si>
  <si>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</si>
  <si>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</si>
  <si>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</si>
  <si>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</si>
  <si>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</si>
  <si>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</si>
  <si>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</si>
  <si>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</si>
  <si>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</si>
  <si>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</si>
  <si>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</si>
  <si>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</si>
  <si>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</si>
  <si>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</si>
  <si>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</si>
  <si>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</si>
  <si>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</si>
  <si>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</si>
  <si>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</si>
  <si>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</si>
  <si>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</si>
  <si>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</si>
  <si>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</si>
  <si>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</si>
  <si>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</si>
  <si>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</si>
  <si>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</si>
  <si>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</si>
  <si>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</si>
  <si>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</si>
  <si>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</si>
  <si>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</si>
  <si>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</si>
  <si>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</si>
  <si>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</si>
  <si>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</si>
  <si>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</si>
  <si>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</si>
  <si>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</si>
  <si>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</si>
  <si>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</si>
  <si>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</si>
  <si>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</si>
  <si>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</si>
  <si>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</si>
  <si>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</si>
  <si>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</si>
  <si>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</si>
  <si>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</si>
  <si>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</si>
  <si>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</si>
  <si>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</si>
  <si>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</si>
  <si>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</si>
  <si>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</si>
  <si>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</si>
  <si>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</si>
  <si>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</si>
  <si>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</si>
  <si>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</si>
  <si>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</si>
  <si>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</si>
  <si>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</si>
  <si>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</si>
  <si>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</si>
  <si>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</si>
  <si>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</si>
  <si>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</si>
  <si>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</si>
  <si>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</si>
  <si>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</si>
  <si>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</si>
  <si>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</si>
  <si>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</si>
  <si>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</si>
  <si>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</si>
  <si>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</si>
  <si>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</si>
  <si>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</si>
  <si>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</si>
  <si>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</si>
  <si>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</si>
  <si>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</si>
  <si>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</si>
  <si>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</si>
  <si>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</si>
  <si>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</si>
  <si>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</si>
  <si>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</si>
  <si>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</si>
  <si>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</si>
  <si>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</si>
  <si>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</si>
  <si>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</si>
  <si>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</si>
  <si>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</si>
  <si>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</si>
  <si>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</si>
  <si>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</si>
  <si>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</si>
  <si>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</si>
  <si>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</si>
  <si>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</si>
  <si>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</si>
  <si>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</si>
  <si>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</si>
  <si>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</si>
  <si>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</si>
  <si>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</si>
  <si>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</si>
  <si>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</si>
  <si>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</si>
  <si>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</si>
  <si>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</si>
  <si>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</si>
  <si>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</si>
  <si>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</si>
  <si>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</si>
  <si>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</si>
  <si>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</si>
  <si>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</si>
  <si>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</si>
  <si>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</si>
  <si>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</si>
  <si>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</si>
  <si>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</si>
  <si>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</si>
  <si>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</si>
  <si>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</si>
  <si>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</si>
  <si>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</si>
  <si>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</si>
  <si>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</si>
  <si>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</si>
  <si>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</si>
  <si>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</si>
  <si>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</si>
  <si>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</si>
  <si>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</si>
  <si>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</si>
  <si>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</si>
  <si>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</si>
  <si>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</si>
  <si>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</si>
  <si>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</si>
  <si>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</si>
  <si>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</si>
  <si>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</si>
  <si>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</si>
  <si>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</si>
  <si>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</si>
  <si>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</si>
  <si>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</si>
  <si>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</si>
  <si>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</si>
  <si>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</si>
  <si>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</si>
  <si>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</si>
  <si>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</si>
  <si>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</si>
  <si>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</si>
  <si>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</si>
  <si>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</si>
  <si>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</si>
  <si>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</si>
  <si>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</si>
  <si>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</si>
  <si>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</si>
  <si>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</si>
  <si>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</si>
  <si>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</si>
  <si>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</si>
  <si>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</si>
  <si>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</si>
  <si>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</si>
  <si>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</si>
  <si>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</si>
  <si>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</si>
  <si>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</si>
  <si>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</si>
  <si>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</si>
  <si>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</si>
  <si>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</si>
  <si>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</si>
  <si>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</si>
  <si>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</si>
  <si>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</si>
  <si>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</si>
  <si>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</si>
  <si>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</si>
  <si>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</si>
  <si>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</si>
  <si>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</si>
  <si>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</si>
  <si>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</si>
  <si>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</si>
  <si>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</si>
  <si>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</si>
  <si>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</si>
  <si>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</si>
  <si>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</si>
  <si>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</si>
  <si>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</si>
  <si>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</si>
  <si>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</si>
  <si>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</si>
  <si>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</si>
  <si>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</si>
  <si>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</si>
  <si>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</si>
  <si>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</si>
  <si>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</si>
  <si>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</si>
  <si>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</si>
  <si>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</si>
  <si>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</si>
  <si>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</si>
  <si>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</si>
  <si>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</si>
  <si>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</si>
  <si>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</si>
  <si>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</si>
  <si>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</si>
  <si>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</si>
  <si>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</si>
  <si>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</si>
  <si>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</si>
  <si>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</si>
  <si>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</si>
  <si>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</si>
  <si>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</si>
  <si>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</si>
  <si>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</si>
  <si>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</si>
  <si>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</si>
  <si>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</si>
  <si>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</si>
  <si>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</si>
  <si>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</si>
  <si>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</si>
  <si>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</si>
  <si>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</si>
  <si>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</si>
  <si>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</si>
  <si>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</si>
  <si>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</si>
  <si>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</si>
  <si>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</si>
  <si>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</si>
  <si>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</si>
  <si>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</si>
  <si>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</si>
  <si>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</si>
  <si>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</si>
  <si>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</si>
  <si>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</si>
  <si>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</si>
  <si>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</si>
  <si>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</si>
  <si>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</si>
  <si>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</si>
  <si>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</si>
  <si>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</si>
  <si>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</si>
  <si>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</si>
  <si>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</si>
  <si>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</si>
  <si>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</si>
  <si>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</si>
  <si>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</si>
  <si>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</si>
  <si>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</si>
  <si>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</si>
  <si>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</si>
  <si>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</si>
  <si>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</si>
  <si>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</si>
  <si>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</si>
  <si>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</si>
  <si>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</si>
  <si>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</si>
  <si>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</si>
  <si>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</si>
  <si>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</si>
  <si>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</si>
  <si>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</si>
  <si>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</si>
  <si>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</si>
  <si>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</si>
  <si>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</si>
  <si>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</si>
  <si>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</si>
  <si>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</si>
  <si>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</si>
  <si>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</si>
  <si>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</si>
  <si>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</si>
  <si>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</si>
  <si>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</si>
  <si>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</si>
  <si>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</si>
  <si>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</si>
  <si>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</si>
  <si>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</si>
  <si>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</si>
  <si>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</si>
  <si>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</si>
  <si>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</si>
  <si>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</si>
  <si>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</si>
  <si>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</si>
  <si>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</si>
  <si>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</si>
  <si>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</si>
  <si>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</si>
  <si>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</si>
  <si>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</si>
  <si>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</si>
  <si>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</si>
  <si>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</si>
  <si>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</si>
  <si>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</si>
  <si>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</si>
  <si>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</si>
  <si>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</si>
  <si>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</si>
  <si>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</si>
  <si>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</si>
  <si>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</si>
  <si>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</si>
  <si>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</si>
  <si>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</si>
  <si>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</si>
  <si>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</si>
  <si>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</si>
  <si>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</si>
  <si>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</si>
  <si>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</si>
  <si>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</si>
  <si>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</si>
  <si>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</si>
  <si>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</si>
  <si>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</si>
  <si>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</si>
  <si>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</si>
  <si>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</si>
  <si>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</si>
  <si>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</si>
  <si>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</si>
  <si>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</si>
  <si>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</si>
  <si>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</si>
  <si>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</si>
  <si>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</si>
  <si>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</si>
  <si>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</si>
  <si>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</si>
  <si>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</si>
  <si>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</si>
  <si>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</si>
  <si>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</si>
  <si>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</si>
  <si>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</si>
  <si>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</si>
  <si>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</si>
  <si>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</si>
  <si>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</si>
  <si>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</si>
  <si>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</si>
  <si>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</si>
  <si>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</si>
  <si>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</si>
  <si>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</si>
  <si>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</si>
  <si>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</si>
  <si>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</si>
  <si>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</si>
  <si>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</si>
  <si>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</si>
  <si>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</si>
  <si>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</si>
  <si>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</si>
  <si>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</si>
  <si>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</si>
  <si>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</si>
  <si>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</si>
  <si>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</si>
  <si>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</si>
  <si>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</si>
  <si>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</si>
  <si>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</si>
  <si>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</si>
  <si>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</si>
  <si>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</si>
  <si>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</si>
  <si>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</si>
  <si>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</si>
  <si>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</si>
  <si>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</si>
  <si>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</si>
  <si>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</si>
  <si>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</si>
  <si>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</si>
  <si>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</si>
  <si>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</si>
  <si>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</si>
  <si>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</si>
  <si>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</si>
  <si>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</si>
  <si>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</si>
  <si>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</si>
  <si>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</si>
  <si>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</si>
  <si>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</si>
  <si>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</si>
  <si>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</si>
  <si>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</si>
  <si>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</si>
  <si>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</si>
  <si>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</si>
  <si>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</si>
  <si>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</si>
  <si>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</si>
  <si>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</si>
  <si>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</si>
  <si>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</si>
  <si>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</si>
  <si>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</si>
  <si>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</si>
  <si>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</si>
  <si>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</si>
  <si>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</si>
  <si>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</si>
  <si>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</si>
  <si>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</si>
  <si>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</si>
  <si>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</si>
  <si>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</si>
  <si>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</si>
  <si>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</si>
  <si>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</si>
  <si>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</si>
  <si>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</si>
  <si>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</si>
  <si>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</si>
  <si>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</si>
  <si>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</si>
  <si>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</si>
  <si>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</si>
  <si>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</si>
  <si>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</si>
  <si>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</si>
  <si>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</si>
  <si>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</si>
  <si>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</si>
  <si>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</si>
  <si>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</si>
  <si>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</si>
  <si>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</si>
  <si>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</si>
  <si>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</si>
  <si>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</si>
  <si>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</si>
  <si>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</si>
  <si>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</si>
  <si>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</si>
  <si>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</si>
  <si>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</si>
  <si>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</si>
  <si>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</si>
  <si>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</si>
  <si>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</si>
  <si>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</si>
  <si>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</si>
  <si>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</si>
  <si>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</si>
  <si>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</si>
  <si>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</si>
  <si>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</si>
  <si>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</si>
  <si>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</si>
  <si>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</si>
  <si>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</si>
  <si>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</si>
  <si>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</si>
  <si>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</si>
  <si>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</si>
  <si>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</si>
  <si>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</si>
  <si>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</si>
  <si>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</si>
  <si>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</si>
  <si>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</si>
  <si>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</si>
  <si>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</si>
  <si>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</si>
  <si>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</si>
  <si>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</si>
  <si>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</si>
  <si>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</si>
  <si>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</si>
  <si>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</si>
  <si>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</si>
  <si>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</si>
  <si>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</si>
  <si>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</si>
  <si>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</si>
  <si>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</si>
  <si>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</si>
  <si>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</si>
  <si>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</si>
  <si>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</si>
  <si>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</si>
  <si>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</si>
  <si>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</si>
  <si>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</si>
  <si>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</si>
  <si>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</si>
  <si>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</si>
  <si>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</si>
  <si>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</si>
  <si>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</si>
  <si>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</si>
  <si>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</si>
  <si>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</si>
  <si>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</si>
  <si>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</si>
  <si>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</si>
  <si>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</si>
  <si>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</si>
  <si>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</si>
  <si>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</si>
  <si>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</si>
  <si>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</si>
  <si>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</si>
  <si>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</si>
  <si>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</si>
  <si>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</si>
  <si>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</si>
  <si>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</si>
  <si>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</si>
  <si>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</si>
  <si>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</si>
  <si>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</si>
  <si>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</si>
  <si>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</si>
  <si>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</si>
  <si>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</si>
  <si>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</si>
  <si>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</si>
  <si>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</si>
  <si>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</si>
  <si>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</si>
  <si>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</si>
  <si>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</si>
  <si>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</si>
  <si>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</si>
  <si>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</si>
  <si>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</si>
  <si>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</si>
  <si>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</si>
  <si>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</si>
  <si>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</si>
  <si>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</si>
  <si>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</si>
  <si>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</si>
  <si>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</si>
  <si>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</si>
  <si>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</si>
  <si>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</si>
  <si>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</si>
  <si>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</si>
  <si>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</si>
  <si>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</si>
  <si>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</si>
  <si>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</si>
  <si>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</si>
  <si>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</si>
  <si>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</si>
  <si>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</si>
  <si>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</si>
  <si>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</si>
  <si>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</si>
  <si>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</si>
  <si>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</si>
  <si>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</si>
  <si>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</si>
  <si>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</si>
  <si>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</si>
  <si>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</si>
  <si>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</si>
  <si>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</si>
  <si>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</si>
  <si>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</si>
  <si>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</si>
  <si>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</si>
  <si>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</si>
  <si>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</si>
  <si>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</si>
  <si>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</si>
  <si>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</si>
  <si>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</si>
  <si>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</si>
  <si>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</si>
  <si>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</si>
  <si>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</si>
  <si>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</si>
  <si>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</si>
  <si>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</si>
  <si>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</si>
  <si>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</si>
  <si>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</si>
  <si>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</si>
  <si>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</si>
  <si>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</si>
  <si>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</si>
  <si>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</si>
  <si>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</si>
  <si>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</si>
  <si>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</si>
  <si>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</si>
  <si>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</si>
  <si>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</si>
  <si>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</si>
  <si>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</si>
  <si>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</si>
  <si>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</si>
  <si>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</si>
  <si>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</si>
  <si>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</si>
  <si>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</si>
  <si>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</si>
  <si>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</si>
  <si>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</si>
  <si>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</si>
  <si>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</si>
  <si>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</si>
  <si>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</si>
  <si>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</si>
  <si>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</si>
  <si>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</si>
  <si>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</si>
  <si>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</si>
  <si>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</si>
  <si>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</si>
  <si>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</si>
  <si>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</si>
  <si>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</si>
  <si>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</si>
  <si>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</si>
  <si>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</si>
  <si>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</si>
  <si>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</si>
  <si>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</si>
  <si>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</si>
  <si>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</si>
  <si>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</si>
  <si>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</si>
  <si>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</si>
  <si>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</si>
  <si>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</si>
  <si>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</si>
  <si>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</si>
  <si>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</si>
  <si>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</si>
  <si>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</si>
  <si>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</si>
  <si>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</si>
  <si>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</si>
  <si>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</si>
  <si>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</si>
  <si>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</si>
  <si>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</si>
  <si>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</si>
  <si>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</si>
  <si>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</si>
  <si>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</si>
  <si>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</si>
  <si>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</si>
  <si>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</si>
  <si>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</si>
  <si>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</si>
  <si>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</si>
  <si>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</si>
  <si>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</si>
  <si>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</si>
  <si>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</si>
  <si>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</si>
  <si>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</si>
  <si>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</si>
  <si>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</si>
  <si>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</si>
  <si>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</si>
  <si>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</si>
  <si>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</si>
  <si>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</si>
  <si>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</si>
  <si>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</si>
  <si>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</si>
  <si>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</si>
  <si>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</si>
  <si>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</si>
  <si>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</si>
  <si>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</si>
  <si>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</si>
  <si>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</si>
  <si>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</si>
  <si>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</si>
  <si>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</si>
  <si>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</si>
  <si>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</si>
  <si>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</si>
  <si>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</si>
  <si>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</si>
  <si>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</si>
  <si>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</si>
  <si>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</si>
  <si>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</si>
  <si>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</si>
  <si>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</si>
  <si>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</si>
  <si>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</si>
  <si>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</si>
  <si>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</si>
  <si>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</si>
  <si>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</si>
  <si>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</si>
  <si>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</si>
  <si>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</si>
  <si>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</si>
  <si>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</si>
  <si>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</si>
  <si>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</si>
  <si>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</si>
  <si>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</si>
  <si>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</si>
  <si>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</si>
  <si>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</si>
  <si>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</si>
  <si>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</si>
  <si>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</si>
  <si>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</si>
  <si>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</si>
  <si>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</si>
  <si>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</si>
  <si>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</si>
  <si>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</si>
  <si>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</si>
  <si>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</si>
  <si>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</si>
  <si>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</si>
  <si>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</si>
  <si>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</si>
  <si>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</si>
  <si>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</si>
  <si>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</si>
  <si>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</si>
  <si>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</si>
  <si>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</si>
  <si>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</si>
  <si>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</si>
  <si>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</si>
  <si>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</si>
  <si>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</si>
  <si>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</si>
  <si>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</si>
  <si>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</si>
  <si>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</si>
  <si>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</si>
  <si>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</si>
  <si>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</si>
  <si>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</si>
  <si>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</si>
  <si>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</si>
  <si>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</si>
  <si>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</si>
  <si>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</si>
  <si>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</si>
  <si>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</si>
  <si>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</si>
  <si>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</si>
  <si>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</si>
  <si>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</si>
  <si>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</si>
  <si>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</si>
  <si>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</si>
  <si>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</si>
  <si>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</si>
  <si>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</si>
  <si>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</si>
  <si>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</si>
  <si>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</si>
  <si>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</si>
  <si>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</si>
  <si>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</si>
  <si>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</si>
  <si>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</si>
  <si>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</si>
  <si>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</si>
  <si>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</si>
  <si>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</si>
  <si>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</si>
  <si>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</si>
  <si>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</si>
  <si>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</si>
  <si>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</si>
  <si>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</si>
  <si>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</si>
  <si>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</si>
  <si>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</si>
  <si>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</si>
  <si>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</si>
  <si>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</si>
  <si>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</si>
  <si>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</si>
  <si>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</si>
  <si>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</si>
  <si>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</si>
  <si>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</si>
  <si>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</si>
  <si>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</si>
  <si>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</si>
  <si>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</si>
  <si>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</si>
  <si>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</si>
  <si>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</si>
  <si>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</si>
  <si>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</si>
  <si>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</si>
  <si>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</si>
  <si>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</si>
  <si>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</si>
  <si>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</si>
  <si>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</si>
  <si>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</si>
  <si>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</si>
  <si>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</si>
  <si>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</si>
  <si>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</si>
  <si>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</si>
  <si>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</si>
  <si>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</si>
  <si>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</si>
  <si>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</si>
  <si>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</si>
  <si>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</si>
  <si>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</si>
  <si>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</si>
  <si>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</si>
  <si>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</si>
  <si>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</si>
  <si>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</si>
  <si>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</si>
  <si>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</si>
  <si>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</si>
  <si>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</si>
  <si>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</si>
  <si>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</si>
  <si>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</si>
  <si>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</si>
  <si>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</si>
  <si>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</si>
  <si>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</si>
  <si>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</si>
  <si>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</si>
  <si>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</si>
  <si>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</si>
  <si>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</si>
  <si>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</si>
  <si>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</si>
  <si>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</si>
  <si>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</si>
  <si>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</si>
  <si>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</si>
  <si>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</si>
  <si>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</si>
  <si>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</si>
  <si>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</si>
  <si>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</si>
  <si>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</si>
  <si>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</si>
  <si>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</si>
  <si>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</si>
  <si>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</si>
  <si>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</si>
  <si>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</si>
  <si>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</si>
  <si>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</si>
  <si>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</si>
  <si>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</si>
  <si>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</si>
  <si>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</si>
  <si>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</si>
  <si>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</si>
  <si>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</si>
  <si>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</si>
  <si>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</si>
  <si>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</si>
  <si>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</si>
  <si>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</si>
  <si>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</si>
  <si>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</si>
  <si>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</si>
  <si>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</si>
  <si>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</si>
  <si>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</si>
  <si>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</si>
  <si>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</si>
  <si>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</si>
  <si>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</si>
  <si>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</si>
  <si>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</si>
  <si>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</si>
  <si>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</si>
  <si>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</si>
  <si>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</si>
  <si>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</si>
  <si>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</si>
  <si>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</si>
  <si>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</si>
  <si>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</si>
  <si>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</si>
  <si>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</si>
  <si>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</si>
  <si>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</si>
  <si>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</si>
  <si>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</si>
  <si>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</si>
  <si>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</si>
  <si>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</si>
  <si>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</si>
  <si>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</si>
  <si>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</si>
  <si>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</si>
  <si>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</si>
  <si>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</si>
  <si>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</si>
  <si>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</si>
  <si>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</si>
  <si>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</si>
  <si>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</si>
  <si>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</si>
  <si>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</si>
  <si>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</si>
  <si>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</si>
  <si>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</si>
  <si>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</si>
  <si>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</si>
  <si>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</si>
  <si>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</si>
  <si>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</si>
  <si>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</si>
  <si>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</si>
  <si>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</si>
  <si>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</si>
  <si>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</si>
  <si>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</si>
  <si>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</si>
  <si>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</si>
  <si>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</si>
  <si>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</si>
  <si>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</si>
  <si>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</si>
  <si>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</si>
  <si>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</si>
  <si>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</si>
  <si>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</si>
  <si>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</si>
  <si>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</si>
  <si>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</si>
  <si>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</si>
  <si>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</si>
  <si>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</si>
  <si>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</si>
  <si>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</si>
  <si>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</si>
  <si>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</si>
  <si>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</si>
  <si>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</si>
  <si>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</si>
  <si>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</si>
  <si>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</si>
  <si>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</si>
  <si>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</si>
  <si>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</si>
  <si>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</si>
  <si>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</si>
  <si>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</si>
  <si>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</si>
  <si>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</si>
  <si>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</si>
  <si>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</si>
  <si>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</si>
  <si>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</si>
  <si>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</si>
  <si>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</si>
  <si>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</si>
  <si>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</si>
  <si>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</si>
  <si>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</si>
  <si>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</si>
  <si>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</si>
  <si>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</si>
  <si>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</si>
  <si>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</si>
  <si>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</si>
  <si>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</si>
  <si>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</si>
  <si>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</si>
  <si>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</si>
  <si>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</si>
  <si>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</si>
  <si>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</si>
  <si>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</si>
  <si>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</si>
  <si>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</si>
  <si>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</si>
  <si>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</si>
  <si>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</si>
  <si>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</si>
  <si>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</si>
  <si>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</si>
  <si>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</si>
  <si>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</si>
  <si>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</si>
  <si>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</si>
  <si>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</si>
  <si>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</si>
  <si>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</si>
  <si>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</si>
  <si>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</si>
  <si>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</si>
  <si>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</si>
  <si>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</si>
  <si>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</si>
  <si>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</si>
  <si>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</si>
  <si>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</si>
  <si>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</si>
  <si>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</si>
  <si>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</si>
  <si>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</si>
  <si>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</si>
  <si>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</si>
  <si>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</si>
  <si>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</si>
  <si>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</si>
  <si>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</si>
  <si>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</si>
  <si>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</si>
  <si>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</si>
  <si>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</si>
  <si>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</si>
  <si>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</si>
  <si>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</si>
  <si>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</si>
  <si>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</si>
  <si>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</si>
  <si>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</si>
  <si>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</si>
  <si>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</si>
  <si>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</si>
  <si>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</si>
  <si>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</si>
  <si>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</si>
  <si>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</si>
  <si>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</si>
  <si>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</si>
  <si>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</si>
  <si>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</si>
  <si>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</si>
  <si>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</si>
  <si>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</si>
  <si>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</si>
  <si>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</si>
  <si>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</si>
  <si>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</si>
  <si>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</si>
  <si>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</si>
  <si>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</si>
  <si>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</si>
  <si>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</si>
  <si>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</si>
  <si>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</si>
  <si>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</si>
  <si>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</si>
  <si>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</si>
  <si>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</si>
  <si>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</si>
  <si>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</si>
  <si>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</si>
  <si>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</si>
  <si>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</si>
  <si>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</si>
  <si>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</si>
  <si>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</si>
  <si>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</si>
  <si>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</si>
  <si>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</si>
  <si>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</si>
  <si>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</si>
  <si>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</si>
  <si>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</si>
  <si>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</si>
  <si>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</si>
  <si>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</si>
  <si>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</si>
  <si>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</si>
  <si>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</si>
  <si>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</si>
  <si>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</si>
  <si>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</si>
  <si>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</si>
  <si>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</si>
  <si>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</si>
  <si>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</si>
  <si>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</si>
  <si>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</si>
  <si>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</si>
  <si>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</si>
  <si>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</si>
  <si>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</si>
  <si>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</si>
  <si>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</si>
  <si>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</si>
  <si>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</si>
  <si>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</si>
  <si>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</si>
  <si>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</si>
  <si>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</si>
  <si>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</si>
  <si>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</si>
  <si>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</si>
  <si>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</si>
  <si>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</si>
  <si>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</si>
  <si>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</si>
  <si>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</si>
  <si>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</si>
  <si>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</si>
  <si>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</si>
  <si>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</si>
  <si>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</si>
  <si>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</si>
  <si>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</si>
  <si>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</si>
  <si>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</si>
  <si>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</si>
  <si>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</si>
  <si>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</si>
  <si>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</si>
  <si>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</si>
  <si>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</si>
  <si>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</si>
  <si>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</si>
  <si>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</si>
  <si>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</si>
  <si>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</si>
  <si>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</si>
  <si>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</si>
  <si>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</si>
  <si>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</si>
  <si>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</si>
  <si>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</si>
  <si>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</si>
  <si>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</si>
  <si>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</si>
  <si>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</si>
  <si>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</si>
  <si>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</si>
  <si>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</si>
  <si>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</si>
  <si>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</si>
  <si>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</si>
  <si>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</si>
  <si>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</si>
  <si>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</si>
  <si>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</si>
  <si>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</si>
  <si>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</si>
  <si>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</si>
  <si>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</si>
  <si>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</si>
  <si>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</si>
  <si>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</si>
  <si>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</si>
  <si>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</si>
  <si>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</si>
  <si>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</si>
  <si>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</si>
  <si>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</si>
  <si>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</si>
  <si>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</si>
  <si>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</si>
  <si>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</si>
  <si>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</si>
  <si>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</si>
  <si>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</si>
  <si>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</si>
  <si>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</si>
  <si>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</si>
  <si>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</si>
  <si>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</si>
  <si>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</si>
  <si>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</si>
  <si>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</si>
  <si>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</si>
  <si>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</si>
  <si>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</si>
  <si>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</si>
  <si>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</si>
  <si>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</si>
  <si>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</si>
  <si>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</si>
  <si>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</si>
  <si>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</si>
  <si>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</si>
  <si>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</si>
  <si>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</si>
  <si>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</si>
  <si>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</si>
  <si>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</si>
  <si>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</si>
  <si>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</si>
  <si>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</si>
  <si>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</si>
  <si>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</si>
  <si>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</si>
  <si>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</si>
  <si>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</si>
  <si>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</si>
  <si>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</si>
  <si>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</si>
  <si>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</si>
  <si>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</si>
  <si>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</si>
  <si>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</si>
  <si>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</si>
  <si>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</si>
  <si>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</si>
  <si>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</si>
  <si>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</si>
  <si>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</si>
  <si>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</si>
  <si>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</si>
  <si>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</si>
  <si>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</si>
  <si>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</si>
  <si>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</si>
  <si>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</si>
  <si>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</si>
  <si>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</si>
  <si>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</si>
  <si>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</si>
  <si>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</si>
  <si>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</si>
  <si>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</si>
  <si>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</si>
  <si>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</si>
  <si>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</si>
  <si>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</si>
  <si>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</si>
  <si>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</si>
  <si>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</si>
  <si>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</si>
  <si>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</si>
  <si>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</si>
  <si>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</si>
  <si>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</si>
  <si>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</si>
  <si>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</si>
  <si>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</si>
  <si>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</si>
  <si>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</si>
  <si>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</si>
  <si>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</si>
  <si>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</si>
  <si>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</si>
  <si>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</si>
  <si>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</si>
  <si>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</si>
  <si>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</si>
  <si>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</si>
  <si>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</si>
  <si>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</si>
  <si>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</si>
  <si>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</si>
  <si>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</si>
  <si>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</si>
  <si>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</si>
  <si>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</si>
  <si>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</si>
  <si>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</si>
  <si>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</si>
  <si>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</si>
  <si>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</si>
  <si>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</si>
  <si>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</si>
  <si>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</si>
  <si>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</si>
  <si>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</si>
  <si>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</si>
  <si>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</si>
  <si>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</si>
  <si>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</si>
  <si>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</si>
  <si>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</si>
  <si>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</si>
  <si>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</si>
  <si>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</si>
  <si>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</si>
  <si>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</si>
  <si>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</si>
  <si>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</si>
  <si>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</si>
  <si>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</si>
  <si>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</si>
  <si>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</si>
  <si>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</si>
  <si>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</si>
  <si>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</si>
  <si>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</si>
  <si>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</si>
  <si>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</si>
  <si>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</si>
  <si>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</si>
  <si>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</si>
  <si>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</si>
  <si>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</si>
  <si>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</si>
  <si>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</si>
  <si>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</si>
  <si>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</si>
  <si>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</si>
  <si>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</si>
  <si>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</si>
  <si>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</si>
  <si>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</si>
  <si>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</si>
  <si>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</si>
  <si>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</si>
  <si>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</si>
  <si>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</si>
  <si>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</si>
  <si>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</si>
  <si>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</si>
  <si>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</si>
  <si>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</si>
  <si>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</si>
  <si>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</si>
  <si>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</si>
  <si>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</si>
  <si>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</si>
  <si>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</si>
  <si>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</si>
  <si>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</si>
  <si>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</si>
  <si>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</si>
  <si>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</si>
  <si>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</si>
  <si>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</si>
  <si>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</si>
  <si>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</si>
  <si>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</si>
  <si>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</si>
  <si>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</si>
  <si>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</si>
  <si>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</si>
  <si>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</si>
  <si>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</si>
  <si>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</si>
  <si>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</si>
  <si>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</si>
  <si>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</si>
  <si>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</si>
  <si>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</si>
  <si>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</si>
  <si>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</si>
  <si>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</si>
  <si>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</si>
  <si>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</si>
  <si>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</si>
  <si>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</si>
  <si>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</si>
  <si>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</si>
  <si>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</si>
  <si>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</si>
  <si>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</si>
  <si>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</si>
  <si>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</si>
  <si>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</si>
  <si>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</si>
  <si>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</si>
  <si>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</si>
  <si>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</si>
  <si>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</si>
  <si>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</si>
  <si>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</si>
  <si>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</si>
  <si>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</si>
  <si>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</si>
  <si>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</si>
  <si>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</si>
  <si>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</si>
  <si>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</si>
  <si>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</si>
  <si>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</si>
  <si>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</si>
  <si>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</si>
  <si>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</si>
  <si>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</si>
  <si>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</si>
  <si>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</si>
  <si>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</si>
  <si>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</si>
  <si>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</si>
  <si>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</si>
  <si>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</si>
  <si>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</si>
  <si>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</si>
  <si>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</si>
  <si>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</si>
  <si>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</si>
  <si>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</si>
  <si>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</si>
  <si>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</si>
  <si>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</si>
  <si>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</si>
  <si>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</si>
  <si>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</si>
  <si>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</si>
  <si>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</si>
  <si>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</si>
  <si>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</si>
  <si>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</si>
  <si>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</si>
  <si>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</si>
  <si>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</si>
  <si>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</si>
  <si>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</si>
  <si>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</si>
  <si>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</si>
  <si>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</si>
  <si>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</si>
  <si>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</si>
  <si>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</si>
  <si>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</si>
  <si>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</si>
  <si>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</si>
  <si>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</si>
  <si>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</si>
  <si>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</si>
  <si>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</si>
  <si>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</si>
  <si>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</si>
  <si>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</si>
  <si>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</si>
  <si>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</si>
  <si>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</si>
  <si>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</si>
  <si>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</si>
  <si>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</si>
  <si>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</si>
  <si>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</si>
  <si>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</si>
  <si>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</si>
  <si>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</si>
  <si>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</si>
  <si>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</si>
  <si>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</si>
  <si>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</si>
  <si>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</si>
  <si>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</si>
  <si>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</si>
  <si>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</si>
  <si>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</si>
  <si>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</si>
  <si>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</si>
  <si>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</si>
  <si>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</si>
  <si>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</si>
  <si>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</si>
  <si>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</si>
  <si>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</si>
  <si>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</si>
  <si>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</si>
  <si>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</si>
  <si>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</si>
  <si>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</si>
  <si>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</si>
  <si>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</si>
  <si>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</si>
  <si>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</si>
  <si>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</si>
  <si>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</si>
  <si>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</si>
  <si>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</si>
  <si>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</si>
  <si>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</si>
  <si>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</si>
  <si>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</si>
  <si>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</si>
  <si>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</si>
  <si>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</si>
  <si>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</si>
  <si>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</si>
  <si>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</si>
  <si>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</si>
  <si>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</si>
  <si>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</si>
  <si>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</si>
  <si>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</si>
  <si>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</si>
  <si>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</si>
  <si>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</si>
  <si>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</si>
  <si>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</si>
  <si>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</si>
  <si>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</si>
  <si>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</si>
  <si>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</si>
  <si>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</si>
  <si>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</si>
  <si>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</si>
  <si>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</si>
  <si>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</si>
  <si>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</si>
  <si>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</si>
  <si>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</si>
  <si>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</si>
  <si>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</si>
  <si>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</si>
  <si>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</si>
  <si>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</si>
  <si>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</si>
  <si>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</si>
  <si>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</si>
  <si>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</si>
  <si>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</si>
  <si>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</si>
  <si>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</si>
  <si>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</si>
  <si>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</si>
  <si>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</si>
  <si>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</si>
  <si>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</si>
  <si>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</si>
  <si>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</si>
  <si>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</si>
  <si>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</si>
  <si>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</si>
  <si>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</si>
  <si>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</si>
  <si>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</si>
  <si>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</si>
  <si>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</si>
  <si>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</si>
  <si>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</si>
  <si>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</si>
  <si>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</si>
  <si>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</si>
  <si>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</si>
  <si>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</si>
  <si>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</si>
  <si>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</si>
  <si>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</si>
  <si>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</si>
  <si>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</si>
  <si>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</si>
  <si>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</si>
  <si>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</si>
  <si>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</si>
  <si>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</si>
  <si>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</si>
  <si>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</si>
  <si>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</si>
  <si>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</si>
  <si>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</si>
  <si>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</si>
  <si>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</si>
  <si>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</si>
  <si>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</si>
  <si>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</si>
  <si>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</si>
  <si>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</si>
  <si>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</si>
  <si>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</si>
  <si>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</si>
  <si>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</si>
  <si>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</si>
  <si>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</si>
  <si>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</si>
  <si>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</si>
  <si>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</si>
  <si>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</si>
  <si>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</si>
  <si>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</si>
  <si>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</si>
  <si>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</si>
  <si>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</si>
  <si>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</si>
  <si>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</si>
  <si>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</si>
  <si>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</si>
  <si>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</si>
  <si>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</si>
  <si>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</si>
  <si>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</si>
  <si>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</si>
  <si>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</si>
  <si>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</si>
  <si>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</si>
  <si>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</si>
  <si>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</si>
  <si>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</si>
  <si>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</si>
  <si>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</si>
  <si>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</si>
  <si>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</si>
  <si>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</si>
  <si>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</si>
  <si>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</si>
  <si>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</si>
  <si>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</si>
  <si>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</si>
  <si>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</si>
  <si>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</si>
  <si>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</si>
  <si>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</si>
  <si>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</si>
  <si>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</si>
  <si>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</si>
  <si>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</si>
  <si>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</si>
  <si>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</si>
  <si>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</si>
  <si>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</si>
  <si>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</si>
  <si>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</si>
  <si>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</si>
  <si>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</si>
  <si>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</si>
  <si>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</si>
  <si>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</si>
  <si>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</si>
  <si>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</si>
  <si>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</si>
  <si>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</si>
  <si>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</si>
  <si>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</si>
  <si>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</si>
  <si>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</si>
  <si>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</si>
  <si>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</si>
  <si>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</si>
  <si>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</si>
  <si>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</si>
  <si>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</si>
  <si>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</si>
  <si>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</si>
  <si>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</si>
  <si>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</si>
  <si>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</si>
  <si>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</si>
  <si>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</si>
  <si>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</si>
  <si>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</si>
  <si>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</si>
  <si>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</si>
  <si>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</si>
  <si>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</si>
  <si>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</si>
  <si>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</si>
  <si>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</si>
  <si>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</si>
  <si>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</si>
  <si>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</si>
  <si>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</si>
  <si>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</si>
  <si>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</si>
  <si>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</si>
  <si>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</si>
  <si>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</si>
  <si>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</si>
  <si>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</si>
  <si>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</si>
  <si>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</si>
  <si>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</si>
  <si>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</si>
  <si>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</si>
  <si>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</si>
  <si>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</si>
  <si>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</si>
  <si>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</si>
  <si>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</si>
  <si>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</si>
  <si>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</si>
  <si>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</si>
  <si>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</si>
  <si>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</si>
  <si>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</si>
  <si>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</si>
  <si>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</si>
  <si>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</si>
  <si>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</si>
  <si>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</si>
  <si>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</si>
  <si>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</si>
  <si>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</si>
  <si>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</si>
  <si>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</si>
  <si>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</si>
  <si>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</si>
  <si>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</si>
  <si>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</si>
  <si>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</si>
  <si>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</si>
  <si>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</si>
  <si>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</si>
  <si>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</si>
  <si>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</si>
  <si>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</si>
  <si>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</si>
  <si>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</si>
  <si>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</si>
  <si>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</si>
  <si>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</si>
  <si>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</si>
  <si>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</si>
  <si>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</si>
  <si>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</si>
  <si>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</si>
  <si>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</si>
  <si>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</si>
  <si>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</si>
  <si>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</si>
  <si>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</si>
  <si>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</si>
  <si>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</si>
  <si>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</si>
  <si>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</si>
  <si>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</si>
  <si>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</si>
  <si>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</si>
  <si>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</si>
  <si>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</si>
  <si>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</si>
  <si>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</si>
  <si>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</si>
  <si>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</si>
  <si>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</si>
  <si>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</si>
  <si>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</si>
  <si>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</si>
  <si>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</si>
  <si>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</si>
  <si>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</si>
  <si>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</si>
  <si>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</si>
  <si>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</si>
  <si>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</si>
  <si>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</si>
  <si>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</si>
  <si>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</si>
  <si>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</si>
  <si>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</si>
  <si>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</si>
  <si>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</si>
  <si>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</si>
  <si>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</si>
  <si>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</si>
  <si>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</si>
  <si>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</si>
  <si>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</si>
  <si>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</si>
  <si>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</si>
  <si>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</si>
  <si>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</si>
  <si>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</si>
  <si>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</si>
  <si>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</si>
  <si>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</si>
  <si>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</si>
  <si>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</si>
  <si>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</si>
  <si>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</si>
  <si>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</si>
  <si>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</si>
  <si>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</si>
  <si>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</si>
  <si>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</si>
  <si>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</si>
  <si>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</si>
  <si>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</si>
  <si>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</si>
  <si>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</si>
  <si>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</si>
  <si>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</si>
  <si>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</si>
  <si>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</si>
  <si>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</si>
  <si>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</si>
  <si>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</si>
  <si>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</si>
  <si>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</si>
  <si>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</si>
  <si>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</si>
  <si>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</si>
  <si>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</si>
  <si>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</si>
  <si>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</si>
  <si>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</si>
  <si>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</si>
  <si>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</si>
  <si>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</si>
  <si>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</si>
  <si>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</si>
  <si>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</si>
  <si>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</si>
  <si>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</si>
  <si>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</si>
  <si>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</si>
  <si>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</si>
  <si>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</si>
  <si>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</si>
  <si>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</si>
  <si>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</si>
  <si>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</si>
  <si>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</si>
  <si>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</si>
  <si>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</si>
  <si>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</si>
  <si>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</si>
  <si>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</si>
  <si>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</si>
  <si>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</si>
  <si>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</si>
  <si>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</si>
  <si>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</si>
  <si>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</si>
  <si>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</si>
  <si>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</si>
  <si>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</si>
  <si>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</si>
  <si>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</si>
  <si>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</si>
  <si>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</si>
  <si>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</si>
  <si>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</si>
  <si>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</si>
  <si>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</si>
  <si>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</si>
  <si>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</si>
  <si>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</si>
  <si>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</si>
  <si>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</si>
  <si>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</si>
  <si>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</si>
  <si>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</si>
  <si>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</si>
  <si>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</si>
  <si>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</si>
  <si>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</si>
  <si>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</si>
  <si>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</si>
  <si>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</si>
  <si>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</si>
  <si>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</si>
  <si>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</si>
  <si>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</si>
  <si>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</si>
  <si>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</si>
  <si>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</si>
  <si>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</si>
  <si>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</si>
  <si>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</si>
  <si>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</si>
  <si>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</si>
  <si>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</si>
  <si>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</si>
  <si>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</si>
  <si>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</si>
  <si>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</si>
  <si>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</si>
  <si>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</si>
  <si>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</si>
  <si>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</si>
  <si>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</si>
  <si>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</si>
  <si>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</si>
  <si>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</si>
  <si>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</si>
  <si>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</si>
  <si>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</si>
  <si>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</si>
  <si>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</si>
  <si>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</si>
  <si>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</si>
  <si>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</si>
  <si>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</si>
  <si>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</si>
  <si>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</si>
  <si>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</si>
  <si>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</si>
  <si>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</si>
  <si>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</si>
  <si>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</si>
  <si>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</si>
  <si>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</si>
  <si>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</si>
  <si>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</si>
  <si>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</si>
  <si>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</si>
  <si>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</si>
  <si>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</si>
  <si>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</si>
  <si>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</si>
  <si>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</si>
  <si>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</si>
  <si>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</si>
  <si>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</si>
  <si>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</si>
  <si>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</si>
  <si>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</si>
  <si>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</si>
  <si>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</si>
  <si>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</si>
  <si>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</si>
  <si>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</si>
  <si>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</si>
  <si>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</si>
  <si>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</si>
  <si>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</si>
  <si>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</si>
  <si>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</si>
  <si>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</si>
  <si>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</si>
  <si>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</si>
  <si>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</si>
  <si>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</si>
  <si>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</si>
  <si>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</si>
  <si>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</si>
  <si>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</si>
  <si>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</si>
  <si>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</si>
  <si>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</si>
  <si>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</si>
  <si>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</si>
  <si>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</si>
  <si>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</si>
  <si>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</si>
  <si>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</si>
  <si>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</si>
  <si>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</si>
  <si>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</si>
  <si>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</si>
  <si>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</si>
  <si>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</si>
  <si>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</si>
  <si>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</si>
  <si>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</si>
  <si>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</si>
  <si>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</si>
  <si>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</si>
  <si>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</si>
  <si>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</si>
  <si>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</si>
  <si>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</si>
  <si>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</si>
  <si>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</si>
  <si>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</si>
  <si>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</si>
  <si>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</si>
  <si>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</si>
  <si>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</si>
  <si>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</si>
  <si>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</si>
  <si>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</si>
  <si>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</si>
  <si>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</si>
  <si>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</si>
  <si>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</si>
  <si>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</si>
  <si>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</si>
  <si>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</si>
  <si>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</si>
  <si>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</si>
  <si>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</si>
  <si>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</si>
  <si>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</si>
  <si>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</si>
  <si>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</si>
  <si>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</si>
  <si>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</si>
  <si>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</si>
  <si>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</si>
  <si>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</si>
  <si>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</si>
  <si>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</si>
  <si>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</si>
  <si>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</si>
  <si>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</si>
  <si>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</si>
  <si>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</si>
  <si>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</si>
  <si>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</si>
  <si>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</si>
  <si>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</si>
  <si>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</si>
  <si>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</si>
  <si>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</si>
  <si>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</si>
  <si>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</si>
  <si>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</si>
  <si>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</si>
  <si>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</si>
  <si>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</si>
  <si>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</si>
  <si>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</si>
  <si>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</si>
  <si>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</si>
  <si>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</si>
  <si>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</si>
  <si>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</si>
  <si>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</si>
  <si>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</si>
  <si>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</si>
  <si>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</si>
  <si>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</si>
  <si>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</si>
  <si>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</si>
  <si>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</si>
  <si>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</si>
  <si>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</si>
  <si>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</si>
  <si>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</si>
  <si>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</si>
  <si>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</si>
  <si>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</si>
  <si>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</si>
  <si>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</si>
  <si>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</si>
  <si>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</si>
  <si>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</si>
  <si>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</si>
  <si>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</si>
  <si>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</si>
  <si>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</si>
  <si>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</si>
  <si>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</si>
  <si>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</si>
  <si>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</si>
  <si>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</si>
  <si>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</si>
  <si>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</si>
  <si>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</si>
  <si>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</si>
  <si>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</si>
  <si>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</si>
  <si>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</si>
  <si>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</si>
  <si>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</si>
  <si>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</si>
  <si>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</si>
  <si>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</si>
  <si>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</si>
  <si>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</si>
  <si>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</si>
  <si>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</si>
  <si>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</si>
  <si>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</si>
  <si>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</si>
  <si>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</si>
  <si>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</si>
  <si>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</si>
  <si>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</si>
  <si>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</si>
  <si>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</si>
  <si>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</si>
  <si>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</si>
  <si>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</si>
  <si>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</si>
  <si>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</si>
  <si>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</si>
  <si>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</si>
  <si>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</si>
  <si>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</si>
  <si>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</si>
  <si>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</si>
  <si>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</si>
  <si>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</si>
  <si>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</si>
  <si>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</si>
  <si>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</si>
  <si>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</si>
  <si>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</si>
  <si>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</si>
  <si>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</si>
  <si>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</si>
  <si>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</si>
  <si>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</si>
  <si>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</si>
  <si>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</si>
  <si>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</si>
  <si>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</si>
  <si>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</si>
  <si>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</si>
  <si>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</si>
  <si>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</si>
  <si>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</si>
  <si>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</si>
  <si>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</si>
  <si>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</si>
  <si>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</si>
  <si>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</si>
  <si>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</si>
  <si>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</si>
  <si>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</si>
  <si>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</si>
  <si>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</si>
  <si>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</si>
  <si>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</si>
  <si>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</si>
  <si>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</si>
  <si>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</si>
  <si>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</si>
  <si>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</si>
  <si>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</si>
  <si>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</si>
  <si>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</si>
  <si>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</si>
  <si>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</si>
  <si>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</si>
  <si>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</si>
  <si>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</si>
  <si>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</si>
  <si>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</si>
  <si>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</si>
  <si>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</si>
  <si>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</si>
  <si>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</si>
  <si>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</si>
  <si>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</si>
  <si>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</si>
  <si>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</si>
  <si>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</si>
  <si>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</si>
  <si>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</si>
  <si>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</si>
  <si>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</si>
  <si>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</si>
  <si>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</si>
  <si>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</si>
  <si>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</si>
  <si>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</si>
  <si>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</si>
  <si>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</si>
  <si>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</si>
  <si>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</si>
  <si>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</si>
  <si>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</si>
  <si>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</si>
  <si>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</si>
  <si>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</si>
  <si>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</si>
  <si>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</si>
  <si>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</si>
  <si>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</si>
  <si>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</si>
  <si>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</si>
  <si>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</si>
  <si>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</si>
  <si>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</si>
  <si>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</si>
  <si>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</si>
  <si>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</si>
  <si>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</si>
  <si>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</si>
  <si>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</si>
  <si>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</si>
  <si>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</si>
  <si>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</si>
  <si>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</si>
  <si>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</si>
  <si>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</si>
  <si>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</si>
  <si>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</si>
  <si>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</si>
  <si>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</si>
  <si>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</si>
  <si>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</si>
  <si>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</si>
  <si>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</si>
  <si>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</si>
  <si>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</si>
  <si>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</si>
  <si>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</si>
  <si>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</si>
  <si>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</si>
  <si>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</si>
  <si>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</si>
  <si>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</si>
  <si>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</si>
  <si>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</si>
  <si>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</si>
  <si>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</si>
  <si>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</si>
  <si>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</si>
  <si>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</si>
  <si>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</si>
  <si>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</si>
  <si>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</si>
  <si>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</si>
  <si>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</si>
  <si>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</si>
  <si>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</si>
  <si>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</si>
  <si>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</si>
  <si>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</si>
  <si>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</si>
  <si>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</si>
  <si>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</si>
  <si>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</si>
  <si>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</si>
  <si>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</si>
  <si>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</si>
  <si>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</si>
  <si>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</si>
  <si>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</si>
  <si>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</si>
  <si>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</si>
  <si>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</si>
  <si>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</si>
  <si>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</si>
  <si>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</si>
  <si>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</si>
  <si>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</si>
  <si>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</si>
  <si>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</si>
  <si>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</si>
  <si>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</si>
  <si>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</si>
  <si>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</si>
  <si>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</si>
  <si>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</si>
  <si>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</si>
  <si>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</si>
  <si>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</si>
  <si>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</si>
  <si>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</si>
  <si>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</si>
  <si>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</si>
  <si>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</si>
  <si>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</si>
  <si>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</si>
  <si>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</si>
  <si>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</si>
  <si>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</si>
  <si>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</si>
  <si>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</si>
  <si>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</si>
  <si>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</si>
  <si>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</si>
  <si>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</si>
  <si>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</si>
  <si>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</si>
  <si>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</si>
  <si>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</si>
  <si>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</si>
  <si>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</si>
  <si>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</si>
  <si>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</si>
  <si>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</si>
  <si>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</si>
  <si>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</si>
  <si>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</si>
  <si>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</si>
  <si>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</si>
  <si>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</si>
  <si>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</si>
  <si>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</si>
  <si>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</si>
  <si>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</si>
  <si>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</si>
  <si>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</si>
  <si>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</si>
  <si>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</si>
  <si>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</si>
  <si>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</si>
  <si>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</si>
  <si>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</si>
  <si>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</si>
  <si>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</si>
  <si>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</si>
  <si>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</si>
  <si>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</si>
  <si>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</si>
  <si>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</si>
  <si>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</si>
  <si>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</si>
  <si>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</si>
  <si>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</si>
  <si>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</si>
  <si>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</si>
  <si>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</si>
  <si>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</si>
  <si>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</si>
  <si>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</si>
  <si>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</si>
  <si>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</si>
  <si>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</si>
  <si>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</si>
  <si>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</si>
  <si>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</si>
  <si>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</si>
  <si>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</si>
  <si>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</si>
  <si>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</si>
  <si>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</si>
  <si>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</si>
  <si>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</si>
  <si>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</si>
  <si>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</si>
  <si>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</si>
  <si>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</si>
  <si>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</si>
  <si>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</si>
  <si>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</si>
  <si>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</si>
  <si>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</si>
  <si>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</si>
  <si>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</si>
  <si>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</si>
  <si>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</si>
  <si>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</si>
  <si>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</si>
  <si>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</si>
  <si>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</si>
  <si>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</si>
  <si>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</si>
  <si>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</si>
  <si>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</si>
  <si>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</si>
  <si>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</si>
  <si>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</si>
  <si>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</si>
  <si>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</si>
  <si>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</si>
  <si>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</si>
  <si>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</si>
  <si>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</si>
  <si>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</si>
  <si>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</si>
  <si>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</si>
  <si>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</si>
  <si>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</si>
  <si>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</si>
  <si>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</si>
  <si>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</si>
  <si>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</si>
  <si>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</si>
  <si>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</si>
  <si>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</si>
  <si>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</si>
  <si>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</si>
  <si>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</si>
  <si>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</si>
  <si>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</si>
  <si>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</si>
  <si>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</si>
  <si>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</si>
  <si>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</si>
  <si>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</si>
  <si>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</si>
  <si>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</si>
  <si>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</si>
  <si>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</si>
  <si>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</si>
  <si>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</si>
  <si>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</si>
  <si>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</si>
  <si>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</si>
  <si>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</si>
  <si>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</si>
  <si>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</si>
  <si>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</si>
  <si>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</si>
  <si>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</si>
  <si>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</si>
  <si>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</si>
  <si>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</si>
  <si>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</si>
  <si>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</si>
  <si>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</si>
  <si>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</si>
  <si>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</si>
  <si>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</si>
  <si>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</si>
  <si>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</si>
  <si>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</si>
  <si>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</si>
  <si>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</si>
  <si>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</si>
  <si>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</si>
  <si>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</si>
  <si>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</si>
  <si>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</si>
  <si>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</si>
  <si>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</si>
  <si>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</si>
  <si>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</si>
  <si>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</si>
  <si>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</si>
  <si>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</si>
  <si>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</si>
  <si>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</si>
  <si>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</si>
  <si>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</si>
  <si>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</si>
  <si>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</si>
  <si>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</si>
  <si>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</si>
  <si>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</si>
  <si>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</si>
  <si>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</si>
  <si>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</si>
  <si>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</si>
  <si>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</si>
  <si>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</si>
  <si>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</si>
  <si>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</si>
  <si>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</si>
  <si>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</si>
  <si>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</si>
  <si>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</si>
  <si>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</si>
  <si>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</si>
  <si>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</si>
  <si>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</si>
  <si>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</si>
  <si>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</si>
  <si>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</si>
  <si>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</si>
  <si>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</si>
  <si>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</si>
  <si>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</si>
  <si>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</si>
  <si>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</si>
  <si>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</si>
  <si>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</si>
  <si>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</si>
  <si>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</si>
  <si>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</si>
  <si>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</si>
  <si>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</si>
  <si>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</si>
  <si>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</si>
  <si>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</si>
  <si>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</si>
  <si>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</si>
  <si>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</si>
  <si>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</si>
  <si>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</si>
  <si>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</si>
  <si>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</si>
  <si>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</si>
  <si>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</si>
  <si>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</si>
  <si>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</si>
  <si>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</si>
  <si>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</si>
  <si>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</si>
  <si>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</si>
  <si>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</si>
  <si>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</si>
  <si>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</si>
  <si>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</si>
  <si>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</si>
  <si>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</si>
  <si>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</si>
  <si>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</si>
  <si>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</si>
  <si>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</si>
  <si>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</si>
  <si>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</si>
  <si>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</si>
  <si>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</si>
  <si>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</si>
  <si>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</si>
  <si>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</si>
  <si>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</si>
  <si>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</si>
  <si>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</si>
  <si>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</si>
  <si>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</si>
  <si>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</si>
  <si>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</si>
  <si>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</si>
  <si>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</si>
  <si>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</si>
  <si>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</si>
  <si>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</si>
  <si>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</si>
  <si>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</si>
  <si>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</si>
  <si>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</si>
  <si>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</si>
  <si>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</si>
  <si>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</si>
  <si>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</si>
  <si>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</si>
  <si>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</si>
  <si>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</si>
  <si>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</si>
  <si>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</si>
  <si>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</si>
  <si>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</si>
  <si>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</si>
  <si>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</si>
  <si>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</si>
  <si>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</si>
  <si>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</si>
  <si>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</si>
  <si>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</si>
  <si>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</si>
  <si>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</si>
  <si>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</si>
  <si>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</si>
  <si>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</si>
  <si>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</si>
  <si>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</si>
  <si>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</si>
  <si>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</si>
  <si>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</si>
  <si>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</si>
  <si>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</si>
  <si>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</si>
  <si>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</si>
  <si>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</si>
  <si>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</si>
  <si>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</si>
  <si>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</si>
  <si>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</si>
  <si>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</si>
  <si>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</si>
  <si>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</si>
  <si>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</si>
  <si>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</si>
  <si>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</si>
  <si>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</si>
  <si>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</si>
  <si>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</si>
  <si>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</si>
  <si>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</si>
  <si>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</si>
  <si>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</si>
  <si>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</si>
  <si>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</si>
  <si>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</si>
  <si>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</si>
  <si>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</si>
  <si>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</si>
  <si>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</si>
  <si>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</si>
  <si>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</si>
  <si>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</si>
  <si>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</si>
  <si>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</si>
  <si>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</si>
  <si>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</si>
  <si>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</si>
  <si>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</si>
  <si>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</si>
  <si>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</si>
  <si>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</si>
  <si>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</si>
  <si>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</si>
  <si>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</si>
  <si>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</si>
  <si>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</si>
  <si>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</si>
  <si>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</si>
  <si>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</si>
  <si>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</si>
  <si>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</si>
  <si>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</si>
  <si>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</si>
  <si>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</si>
  <si>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</si>
  <si>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</si>
  <si>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</si>
  <si>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</si>
  <si>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</si>
  <si>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</si>
  <si>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</si>
  <si>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</si>
  <si>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</si>
  <si>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</si>
  <si>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</si>
  <si>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</si>
  <si>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</si>
  <si>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</si>
  <si>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</si>
  <si>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</si>
  <si>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</si>
  <si>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</si>
  <si>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</si>
  <si>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</si>
  <si>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</si>
  <si>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</si>
  <si>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</si>
  <si>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</si>
  <si>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</si>
  <si>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</si>
  <si>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</si>
  <si>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</si>
  <si>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</si>
  <si>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</si>
  <si>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</si>
  <si>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</si>
  <si>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</si>
  <si>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</si>
  <si>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</si>
  <si>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</si>
  <si>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</si>
  <si>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</si>
  <si>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</si>
  <si>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</si>
  <si>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</si>
  <si>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</si>
  <si>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</si>
  <si>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</si>
  <si>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</si>
  <si>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</si>
  <si>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</si>
  <si>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</si>
  <si>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</si>
  <si>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</si>
  <si>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</si>
  <si>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</si>
  <si>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</si>
  <si>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</si>
  <si>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</si>
  <si>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</si>
  <si>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</si>
  <si>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</si>
  <si>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</si>
  <si>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</si>
  <si>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</si>
  <si>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</si>
  <si>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</si>
  <si>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</si>
  <si>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</si>
  <si>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</si>
  <si>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</si>
  <si>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</si>
  <si>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</si>
  <si>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</si>
  <si>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</si>
  <si>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</si>
  <si>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</si>
  <si>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</si>
  <si>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</si>
  <si>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</si>
  <si>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</si>
  <si>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</si>
  <si>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</si>
  <si>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</si>
  <si>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</si>
  <si>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</si>
  <si>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</si>
  <si>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</si>
  <si>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</si>
  <si>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</si>
  <si>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</si>
  <si>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</si>
  <si>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</si>
  <si>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</si>
  <si>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</si>
  <si>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</si>
  <si>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</si>
  <si>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</si>
  <si>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</si>
  <si>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</si>
  <si>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</si>
  <si>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</si>
  <si>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</si>
  <si>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</si>
  <si>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</si>
  <si>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</si>
  <si>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</si>
  <si>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</si>
  <si>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</si>
  <si>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</si>
  <si>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</si>
  <si>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</si>
  <si>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</si>
  <si>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</si>
  <si>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</si>
  <si>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</si>
  <si>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</si>
  <si>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</si>
  <si>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</si>
  <si>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</si>
  <si>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</si>
  <si>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</si>
  <si>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</si>
  <si>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</si>
  <si>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</si>
  <si>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</si>
  <si>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</si>
  <si>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</si>
  <si>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</si>
  <si>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</si>
  <si>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</si>
  <si>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</si>
  <si>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</si>
  <si>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</si>
  <si>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</si>
  <si>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</si>
  <si>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</si>
  <si>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</si>
  <si>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</si>
  <si>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</si>
  <si>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</si>
  <si>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</si>
  <si>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</si>
  <si>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</si>
  <si>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</si>
  <si>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</si>
  <si>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</si>
  <si>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</si>
  <si>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</si>
  <si>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</si>
  <si>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</si>
  <si>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</si>
  <si>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</si>
  <si>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</si>
  <si>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</si>
  <si>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</si>
  <si>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</si>
  <si>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</si>
  <si>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</si>
  <si>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</si>
  <si>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</si>
  <si>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</si>
  <si>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</si>
  <si>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</si>
  <si>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</si>
  <si>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</si>
  <si>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</si>
  <si>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</si>
  <si>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</si>
  <si>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</si>
  <si>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</si>
  <si>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</si>
  <si>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</si>
  <si>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</si>
  <si>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</si>
  <si>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</si>
  <si>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</si>
  <si>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</si>
  <si>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</si>
  <si>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</si>
  <si>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</si>
  <si>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</si>
  <si>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</si>
  <si>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</si>
  <si>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</si>
  <si>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</si>
  <si>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</si>
  <si>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</si>
  <si>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</si>
  <si>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</si>
  <si>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</si>
  <si>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</si>
  <si>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</si>
  <si>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</si>
  <si>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</si>
  <si>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</si>
  <si>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</si>
  <si>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</si>
  <si>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</si>
  <si>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</si>
  <si>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</si>
  <si>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</si>
  <si>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</si>
  <si>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</si>
  <si>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</si>
  <si>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</si>
  <si>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</si>
  <si>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</si>
  <si>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</si>
  <si>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</si>
  <si>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</si>
  <si>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</si>
  <si>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</si>
  <si>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</si>
  <si>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</si>
  <si>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</si>
  <si>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</si>
  <si>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</si>
  <si>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</si>
  <si>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</si>
  <si>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</si>
  <si>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</si>
  <si>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</si>
  <si>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</si>
  <si>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</si>
  <si>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</si>
  <si>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</si>
  <si>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</si>
  <si>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</si>
  <si>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</si>
  <si>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</si>
  <si>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</si>
  <si>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</si>
  <si>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</si>
  <si>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</si>
  <si>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</si>
  <si>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</si>
  <si>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</si>
  <si>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</si>
  <si>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</si>
  <si>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</si>
  <si>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</si>
  <si>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</si>
  <si>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</si>
  <si>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</si>
  <si>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</si>
  <si>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</si>
  <si>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</si>
  <si>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</si>
  <si>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</si>
  <si>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</si>
  <si>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</si>
  <si>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</si>
  <si>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</si>
  <si>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</si>
  <si>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</si>
  <si>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</si>
  <si>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</si>
  <si>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</si>
  <si>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</si>
  <si>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</si>
  <si>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</si>
  <si>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</si>
  <si>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</si>
  <si>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</si>
  <si>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</si>
  <si>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</si>
  <si>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</si>
  <si>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</si>
  <si>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</si>
  <si>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</si>
  <si>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</si>
  <si>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</si>
  <si>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</si>
  <si>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</si>
  <si>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</si>
  <si>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</si>
  <si>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</si>
  <si>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</si>
  <si>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</si>
  <si>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</si>
  <si>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</si>
  <si>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</si>
  <si>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</si>
  <si>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</si>
  <si>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</si>
  <si>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</si>
  <si>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</si>
  <si>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</si>
  <si>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</si>
  <si>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</si>
  <si>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</si>
  <si>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</si>
  <si>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</si>
  <si>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</si>
  <si>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</si>
  <si>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</si>
  <si>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</si>
  <si>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</si>
  <si>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</si>
  <si>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</si>
  <si>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</si>
  <si>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</si>
  <si>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</si>
  <si>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</si>
  <si>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</si>
  <si>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</si>
  <si>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</si>
  <si>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</si>
  <si>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</si>
  <si>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</si>
  <si>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</si>
  <si>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</si>
  <si>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</si>
  <si>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</si>
  <si>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</si>
  <si>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</si>
  <si>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</si>
  <si>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</si>
  <si>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</si>
  <si>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</si>
  <si>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</si>
  <si>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</si>
  <si>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</si>
  <si>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</si>
  <si>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</si>
  <si>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</si>
  <si>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</si>
  <si>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</si>
  <si>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</si>
  <si>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</si>
  <si>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</si>
  <si>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</si>
  <si>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</si>
  <si>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</si>
  <si>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</si>
  <si>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</si>
  <si>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</si>
  <si>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</si>
  <si>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</si>
  <si>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</si>
  <si>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</si>
  <si>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</si>
  <si>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</si>
  <si>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</si>
  <si>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</si>
  <si>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</si>
  <si>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</si>
  <si>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</si>
  <si>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</si>
  <si>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</si>
  <si>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</si>
  <si>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</si>
  <si>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</si>
  <si>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</si>
  <si>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</si>
  <si>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</si>
  <si>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</si>
  <si>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</si>
  <si>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</si>
  <si>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</si>
  <si>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</si>
  <si>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</si>
  <si>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</si>
  <si>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</si>
  <si>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</si>
  <si>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</si>
  <si>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</si>
  <si>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</si>
  <si>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</si>
  <si>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</si>
  <si>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</si>
  <si>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</si>
  <si>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</si>
  <si>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</si>
  <si>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</si>
  <si>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</si>
  <si>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</si>
  <si>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</si>
  <si>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</si>
  <si>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</si>
  <si>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</si>
  <si>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</si>
  <si>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</si>
  <si>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</si>
  <si>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</si>
  <si>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</si>
  <si>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</si>
  <si>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</si>
  <si>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</si>
  <si>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</si>
  <si>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</si>
  <si>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</si>
  <si>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</si>
  <si>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</si>
  <si>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</si>
  <si>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</si>
  <si>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</si>
  <si>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</si>
  <si>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</si>
  <si>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</si>
  <si>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</si>
  <si>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</si>
  <si>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</si>
  <si>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</si>
  <si>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</si>
  <si>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</si>
  <si>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</si>
  <si>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</si>
  <si>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</si>
  <si>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</si>
  <si>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</si>
  <si>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</si>
  <si>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</si>
  <si>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</si>
  <si>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</si>
  <si>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</si>
  <si>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</si>
  <si>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</si>
  <si>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</si>
  <si>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</si>
  <si>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</si>
  <si>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</si>
  <si>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</si>
  <si>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</si>
  <si>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</si>
  <si>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</si>
  <si>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</si>
  <si>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</si>
  <si>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</si>
  <si>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</si>
  <si>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</si>
  <si>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</si>
  <si>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</si>
  <si>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</si>
  <si>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</si>
  <si>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</si>
  <si>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</si>
  <si>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</si>
  <si>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</si>
  <si>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</si>
  <si>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</si>
  <si>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</si>
  <si>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</si>
  <si>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</si>
  <si>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</si>
  <si>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</si>
  <si>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</si>
  <si>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</si>
  <si>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</si>
  <si>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</si>
  <si>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</si>
  <si>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</si>
  <si>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</si>
  <si>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</si>
  <si>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</si>
  <si>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</si>
  <si>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</si>
  <si>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</si>
  <si>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</si>
  <si>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</si>
  <si>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</si>
  <si>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</si>
  <si>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</si>
  <si>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</si>
  <si>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</si>
  <si>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</si>
  <si>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</si>
  <si>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</si>
  <si>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</si>
  <si>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</si>
  <si>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</si>
  <si>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</si>
  <si>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</si>
  <si>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</si>
  <si>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</si>
  <si>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</si>
  <si>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</si>
  <si>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</si>
  <si>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</si>
  <si>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</si>
  <si>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</si>
  <si>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</si>
  <si>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</si>
  <si>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</si>
  <si>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</si>
  <si>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</si>
  <si>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</si>
  <si>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</si>
  <si>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</si>
  <si>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</si>
  <si>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</si>
  <si>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</si>
  <si>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</si>
  <si>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</si>
  <si>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</si>
  <si>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</si>
  <si>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</si>
  <si>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</si>
  <si>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</si>
  <si>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</si>
  <si>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</si>
  <si>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</si>
  <si>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</si>
  <si>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</si>
  <si>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</si>
  <si>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</si>
  <si>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</si>
  <si>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</si>
  <si>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</si>
  <si>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</si>
  <si>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</si>
  <si>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</si>
  <si>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</si>
  <si>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</si>
  <si>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</si>
  <si>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</si>
  <si>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</si>
  <si>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</si>
  <si>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</si>
  <si>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</si>
  <si>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</si>
  <si>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</si>
  <si>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</si>
  <si>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</si>
  <si>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</si>
  <si>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</si>
  <si>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</si>
  <si>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</si>
  <si>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</si>
  <si>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</si>
  <si>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</si>
  <si>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</si>
  <si>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</si>
  <si>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</si>
  <si>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</si>
  <si>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</si>
  <si>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</si>
  <si>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</si>
  <si>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</si>
  <si>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</si>
  <si>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</si>
  <si>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</si>
  <si>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</si>
  <si>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</si>
  <si>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</si>
  <si>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</si>
  <si>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</si>
  <si>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</si>
  <si>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</si>
  <si>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</si>
  <si>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</si>
  <si>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</si>
  <si>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</si>
  <si>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</si>
  <si>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</si>
  <si>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</si>
  <si>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</si>
  <si>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</si>
  <si>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</si>
  <si>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</si>
  <si>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</si>
  <si>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</si>
  <si>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</si>
  <si>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</si>
  <si>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</si>
  <si>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</si>
  <si>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</si>
  <si>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</si>
  <si>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</si>
  <si>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</si>
  <si>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</si>
  <si>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</si>
  <si>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</si>
  <si>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</si>
  <si>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</si>
  <si>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</si>
  <si>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</si>
  <si>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</si>
  <si>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</si>
  <si>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</si>
  <si>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</si>
  <si>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</si>
  <si>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</si>
  <si>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</si>
  <si>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</si>
  <si>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</si>
  <si>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</si>
  <si>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</si>
  <si>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</si>
  <si>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</si>
  <si>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</si>
  <si>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</si>
  <si>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</si>
  <si>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</si>
  <si>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</si>
  <si>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</si>
  <si>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</si>
  <si>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</si>
  <si>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</si>
  <si>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</si>
  <si>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</si>
  <si>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</si>
  <si>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</si>
  <si>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</si>
  <si>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</si>
  <si>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</si>
  <si>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</si>
  <si>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</si>
  <si>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</si>
  <si>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</si>
  <si>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</si>
  <si>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</si>
  <si>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</si>
  <si>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</si>
  <si>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</si>
  <si>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</si>
  <si>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</si>
  <si>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</si>
  <si>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</si>
  <si>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</si>
  <si>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</si>
  <si>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</si>
  <si>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</si>
  <si>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</si>
  <si>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</si>
  <si>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</si>
  <si>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</si>
  <si>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</si>
  <si>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</si>
  <si>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</si>
  <si>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</si>
  <si>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</si>
  <si>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</si>
  <si>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</si>
  <si>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</si>
  <si>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</si>
  <si>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</si>
  <si>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</si>
  <si>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</si>
  <si>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</si>
  <si>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</si>
  <si>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</si>
  <si>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</si>
  <si>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</si>
  <si>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</si>
  <si>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</si>
  <si>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</si>
  <si>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</si>
  <si>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</si>
  <si>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</si>
  <si>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</si>
  <si>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</si>
  <si>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</si>
  <si>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</si>
  <si>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</si>
  <si>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</si>
  <si>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</si>
  <si>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</si>
  <si>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</si>
  <si>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</si>
  <si>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</si>
  <si>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</si>
  <si>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</si>
  <si>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</si>
  <si>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</si>
  <si>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</si>
  <si>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</si>
  <si>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</si>
  <si>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</si>
  <si>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</si>
  <si>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</si>
  <si>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</si>
  <si>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</si>
  <si>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</si>
  <si>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</si>
  <si>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</si>
  <si>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</si>
  <si>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</si>
  <si>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</si>
  <si>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</si>
  <si>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</si>
  <si>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</si>
  <si>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</si>
  <si>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</si>
  <si>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</si>
  <si>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</si>
  <si>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</si>
  <si>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</si>
  <si>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</si>
  <si>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</si>
  <si>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</si>
  <si>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</si>
  <si>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</si>
  <si>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</si>
  <si>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</si>
  <si>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</si>
  <si>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</si>
  <si>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</si>
  <si>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</si>
  <si>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</si>
  <si>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</si>
  <si>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</si>
  <si>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</si>
  <si>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</si>
  <si>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</si>
  <si>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</si>
  <si>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</si>
  <si>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</si>
  <si>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</si>
  <si>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</si>
  <si>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</si>
  <si>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</si>
  <si>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</si>
  <si>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</si>
  <si>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</si>
  <si>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</si>
  <si>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</si>
  <si>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</si>
  <si>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</si>
  <si>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</si>
  <si>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</si>
  <si>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</si>
  <si>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</si>
  <si>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</si>
  <si>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</si>
  <si>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</si>
  <si>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</si>
  <si>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</si>
  <si>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</si>
  <si>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</si>
  <si>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</si>
  <si>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</si>
  <si>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</si>
  <si>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</si>
  <si>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</si>
  <si>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</si>
  <si>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</si>
  <si>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</si>
  <si>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</si>
  <si>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</si>
  <si>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</si>
  <si>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</si>
  <si>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</si>
  <si>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</si>
  <si>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</si>
  <si>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</si>
  <si>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</si>
  <si>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</si>
  <si>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</si>
  <si>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</si>
  <si>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</si>
  <si>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</si>
  <si>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</si>
  <si>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</si>
  <si>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</si>
  <si>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</si>
  <si>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</si>
  <si>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</si>
  <si>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</si>
  <si>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</si>
  <si>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</si>
  <si>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</si>
  <si>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</si>
  <si>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</si>
  <si>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</si>
  <si>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</si>
  <si>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</si>
  <si>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</si>
  <si>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</si>
  <si>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</si>
  <si>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</si>
  <si>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</si>
  <si>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</si>
  <si>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</si>
  <si>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</si>
  <si>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</si>
  <si>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</si>
  <si>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</si>
  <si>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</si>
  <si>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</si>
  <si>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</si>
  <si>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</si>
  <si>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</si>
  <si>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</si>
  <si>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</si>
  <si>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</si>
  <si>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</si>
  <si>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</si>
  <si>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</si>
  <si>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</si>
  <si>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</si>
  <si>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</si>
  <si>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</si>
  <si>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</si>
  <si>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</si>
  <si>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</si>
  <si>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</si>
  <si>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</si>
  <si>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</si>
  <si>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</si>
  <si>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</si>
  <si>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</si>
  <si>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</si>
  <si>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</si>
  <si>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</si>
  <si>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</si>
  <si>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</si>
  <si>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</si>
  <si>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</si>
  <si>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</si>
  <si>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</si>
  <si>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</si>
  <si>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</si>
  <si>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</si>
  <si>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</si>
  <si>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</si>
  <si>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</si>
  <si>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</si>
  <si>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</si>
  <si>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</si>
  <si>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</si>
  <si>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</si>
  <si>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</si>
  <si>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</si>
  <si>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</si>
  <si>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</si>
  <si>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</si>
  <si>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</si>
  <si>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</si>
  <si>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</si>
  <si>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</si>
  <si>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</si>
  <si>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</si>
  <si>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</si>
  <si>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</si>
  <si>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</si>
  <si>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</si>
  <si>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</si>
  <si>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</si>
  <si>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</si>
  <si>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</si>
  <si>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</si>
  <si>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</si>
  <si>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</si>
  <si>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</si>
  <si>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</si>
  <si>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</si>
  <si>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</si>
  <si>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</si>
  <si>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</si>
  <si>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</si>
  <si>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</si>
  <si>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</si>
  <si>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</si>
  <si>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</si>
  <si>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</si>
  <si>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</si>
  <si>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</si>
  <si>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</si>
  <si>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</si>
  <si>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</si>
  <si>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</si>
  <si>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</si>
  <si>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</si>
  <si>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</si>
  <si>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</si>
  <si>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</si>
  <si>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</si>
  <si>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</si>
  <si>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</si>
  <si>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</si>
  <si>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</si>
  <si>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</si>
  <si>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</si>
  <si>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</si>
  <si>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</si>
  <si>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</si>
  <si>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</si>
  <si>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</si>
  <si>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</si>
  <si>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</si>
  <si>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</si>
  <si>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</si>
  <si>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</si>
  <si>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</si>
  <si>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</si>
  <si>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</si>
  <si>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</si>
  <si>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</si>
  <si>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</si>
  <si>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</si>
  <si>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</si>
  <si>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</si>
  <si>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</si>
  <si>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</si>
  <si>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</si>
  <si>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</si>
  <si>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</si>
  <si>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</si>
  <si>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</si>
  <si>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</si>
  <si>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</si>
  <si>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</si>
  <si>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</si>
  <si>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</si>
  <si>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</si>
  <si>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</si>
  <si>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</si>
  <si>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</si>
  <si>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</si>
  <si>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</si>
  <si>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</si>
  <si>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</si>
  <si>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</si>
  <si>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</si>
  <si>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</si>
  <si>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</si>
  <si>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</si>
  <si>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</si>
  <si>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</si>
  <si>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</si>
  <si>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</si>
  <si>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</si>
  <si>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</si>
  <si>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</si>
  <si>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</si>
  <si>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</si>
  <si>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</si>
  <si>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</si>
  <si>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</si>
  <si>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</si>
  <si>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</si>
  <si>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</si>
  <si>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</si>
  <si>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</si>
  <si>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</si>
  <si>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</si>
  <si>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</si>
  <si>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</si>
  <si>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</si>
  <si>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</si>
  <si>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</si>
  <si>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</si>
  <si>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</si>
  <si>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</si>
  <si>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</si>
  <si>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</si>
  <si>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</si>
  <si>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</si>
  <si>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</si>
  <si>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</si>
  <si>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</si>
  <si>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</si>
  <si>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</si>
  <si>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</si>
  <si>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</si>
  <si>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</si>
  <si>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</si>
  <si>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</si>
  <si>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</si>
  <si>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</si>
  <si>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</si>
  <si>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</si>
  <si>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</si>
  <si>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</si>
  <si>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</si>
  <si>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</si>
  <si>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</si>
  <si>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</si>
  <si>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</si>
  <si>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</si>
  <si>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</si>
  <si>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</si>
  <si>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</si>
  <si>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</si>
  <si>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</si>
  <si>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</si>
  <si>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</si>
  <si>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</si>
  <si>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</si>
  <si>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</si>
  <si>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</si>
  <si>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</si>
  <si>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</si>
  <si>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</si>
  <si>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</si>
  <si>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</si>
  <si>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</si>
  <si>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</si>
  <si>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</si>
  <si>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</si>
  <si>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</si>
  <si>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</si>
  <si>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</si>
  <si>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</si>
  <si>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</si>
  <si>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</si>
  <si>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</si>
  <si>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</si>
  <si>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</si>
  <si>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</si>
  <si>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</si>
  <si>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</si>
  <si>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</si>
  <si>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</si>
  <si>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</si>
  <si>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</si>
  <si>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</si>
  <si>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</si>
  <si>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</si>
  <si>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</si>
  <si>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</si>
  <si>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</si>
  <si>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</si>
  <si>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</si>
  <si>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</si>
  <si>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</si>
  <si>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</si>
  <si>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</si>
  <si>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</si>
  <si>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</si>
  <si>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</si>
  <si>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</si>
  <si>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</si>
  <si>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</si>
  <si>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</si>
  <si>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</si>
  <si>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</si>
  <si>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</si>
  <si>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</si>
  <si>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</si>
  <si>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</si>
  <si>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</si>
  <si>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</si>
  <si>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</si>
  <si>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</si>
  <si>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</si>
  <si>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</si>
  <si>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</si>
  <si>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</si>
  <si>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</si>
  <si>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</si>
  <si>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</si>
  <si>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</si>
  <si>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</si>
  <si>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</si>
  <si>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</si>
  <si>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</si>
  <si>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</si>
  <si>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</si>
  <si>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</si>
  <si>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</si>
  <si>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</si>
  <si>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</si>
  <si>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</si>
  <si>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</si>
  <si>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</si>
  <si>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</si>
  <si>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</si>
  <si>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</si>
  <si>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</si>
  <si>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</si>
  <si>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</si>
  <si>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</si>
  <si>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</si>
  <si>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</si>
  <si>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</si>
  <si>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</si>
  <si>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</si>
  <si>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</si>
  <si>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</si>
  <si>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</si>
  <si>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</si>
  <si>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</si>
  <si>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</si>
  <si>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</si>
  <si>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</si>
  <si>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</si>
  <si>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</si>
  <si>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</si>
  <si>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</si>
  <si>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</si>
  <si>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</si>
  <si>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</si>
  <si>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</si>
  <si>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</si>
  <si>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</si>
  <si>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</si>
  <si>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</si>
  <si>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</si>
  <si>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</si>
  <si>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</si>
  <si>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</si>
  <si>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</si>
  <si>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</si>
  <si>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</si>
  <si>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</si>
  <si>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</si>
  <si>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</si>
  <si>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</si>
  <si>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</si>
  <si>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</si>
  <si>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</si>
  <si>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</si>
  <si>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</si>
  <si>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</si>
  <si>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</si>
  <si>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</si>
  <si>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</si>
  <si>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</si>
  <si>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</si>
  <si>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</si>
  <si>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</si>
  <si>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</si>
  <si>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</si>
  <si>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</si>
  <si>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</si>
  <si>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</si>
  <si>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</si>
  <si>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</si>
  <si>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</si>
  <si>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</si>
  <si>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</si>
  <si>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</si>
  <si>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</si>
  <si>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</si>
  <si>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</si>
  <si>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</si>
  <si>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</si>
  <si>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</si>
  <si>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</si>
  <si>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</si>
  <si>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</si>
  <si>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</si>
  <si>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</si>
  <si>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</si>
  <si>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</si>
  <si>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</si>
  <si>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</si>
  <si>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</si>
  <si>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</si>
  <si>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</si>
  <si>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</si>
  <si>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</si>
  <si>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</si>
  <si>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</si>
  <si>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</si>
  <si>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</si>
  <si>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</si>
  <si>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</si>
  <si>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</si>
  <si>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</si>
  <si>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</si>
  <si>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</si>
  <si>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</si>
  <si>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</si>
  <si>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</si>
  <si>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</si>
  <si>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</si>
  <si>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</si>
  <si>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</si>
  <si>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</si>
  <si>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</si>
  <si>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</si>
  <si>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</si>
  <si>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</si>
  <si>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</si>
  <si>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</si>
  <si>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</si>
  <si>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</si>
  <si>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</si>
  <si>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</si>
  <si>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</si>
  <si>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</si>
  <si>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</si>
  <si>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</si>
  <si>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</si>
  <si>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</si>
  <si>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</si>
  <si>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</si>
  <si>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</si>
  <si>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</si>
  <si>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</si>
  <si>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</si>
  <si>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</si>
  <si>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</si>
  <si>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</si>
  <si>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</si>
  <si>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</si>
  <si>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</si>
  <si>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</si>
  <si>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</si>
  <si>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</si>
  <si>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</si>
  <si>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</si>
  <si>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</si>
  <si>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</si>
  <si>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</si>
  <si>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</si>
  <si>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</si>
  <si>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</si>
  <si>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</si>
  <si>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</si>
  <si>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</si>
  <si>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</si>
  <si>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</si>
  <si>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</si>
  <si>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</si>
  <si>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</si>
  <si>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</si>
  <si>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</si>
  <si>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</si>
  <si>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</si>
  <si>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</si>
  <si>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</si>
  <si>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</si>
  <si>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</si>
  <si>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</si>
  <si>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</si>
  <si>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</si>
  <si>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</si>
  <si>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</si>
  <si>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</si>
  <si>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</si>
  <si>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</si>
  <si>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</si>
  <si>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</si>
  <si>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</si>
  <si>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</si>
  <si>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</si>
  <si>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</si>
  <si>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</si>
  <si>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</si>
  <si>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</si>
  <si>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</si>
  <si>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</si>
  <si>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</si>
  <si>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</si>
  <si>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</si>
  <si>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</si>
  <si>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</si>
  <si>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</si>
  <si>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</si>
  <si>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</si>
  <si>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</si>
  <si>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</si>
  <si>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</si>
  <si>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</si>
  <si>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</si>
  <si>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</si>
  <si>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</si>
  <si>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</si>
  <si>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</si>
  <si>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</si>
  <si>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</si>
  <si>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</si>
  <si>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</si>
  <si>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</si>
  <si>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</si>
  <si>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</si>
  <si>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</si>
  <si>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</si>
  <si>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</si>
  <si>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</si>
  <si>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</si>
  <si>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</si>
  <si>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</si>
  <si>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</si>
  <si>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</si>
  <si>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</si>
  <si>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</si>
  <si>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</si>
  <si>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</si>
  <si>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</si>
  <si>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</si>
  <si>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</si>
  <si>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</si>
  <si>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</si>
  <si>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</si>
  <si>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</si>
  <si>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</si>
  <si>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</si>
  <si>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</si>
  <si>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</si>
  <si>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</si>
  <si>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</si>
  <si>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</si>
  <si>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</si>
  <si>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</si>
  <si>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</si>
  <si>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</si>
  <si>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</si>
  <si>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</si>
  <si>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</si>
  <si>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</si>
  <si>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</si>
  <si>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</si>
  <si>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</si>
  <si>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</si>
  <si>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</si>
  <si>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</si>
  <si>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</si>
  <si>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</si>
  <si>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</si>
  <si>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</si>
  <si>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</si>
  <si>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</si>
  <si>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</si>
  <si>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</si>
  <si>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</si>
  <si>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</si>
  <si>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</si>
  <si>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</si>
  <si>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</si>
  <si>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</si>
  <si>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</si>
  <si>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</si>
  <si>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</si>
  <si>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</si>
  <si>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</si>
  <si>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</si>
  <si>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</si>
  <si>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</si>
  <si>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</si>
  <si>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</si>
  <si>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</si>
  <si>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</si>
  <si>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</si>
  <si>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</si>
  <si>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</si>
  <si>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</si>
  <si>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</si>
  <si>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</si>
  <si>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</si>
  <si>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</si>
  <si>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</si>
  <si>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</si>
  <si>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</si>
  <si>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</si>
  <si>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</si>
  <si>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</si>
  <si>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</si>
  <si>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</si>
  <si>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</si>
  <si>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</si>
  <si>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</si>
  <si>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</si>
  <si>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</si>
  <si>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</si>
  <si>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</si>
  <si>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</si>
  <si>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</si>
  <si>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</si>
  <si>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</si>
  <si>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</si>
  <si>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</si>
  <si>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</si>
  <si>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</si>
  <si>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</si>
  <si>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</si>
  <si>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</si>
  <si>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</si>
  <si>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</si>
  <si>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</si>
  <si>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</si>
  <si>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</si>
  <si>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</si>
  <si>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</si>
  <si>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</si>
  <si>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</si>
  <si>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</si>
  <si>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</si>
  <si>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</si>
  <si>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</si>
  <si>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</si>
  <si>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</si>
  <si>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</si>
  <si>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</si>
  <si>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</si>
  <si>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</si>
  <si>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</si>
  <si>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</si>
  <si>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</si>
  <si>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</si>
  <si>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</si>
  <si>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</si>
  <si>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</si>
  <si>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</si>
  <si>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</si>
  <si>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</si>
  <si>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</si>
  <si>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</si>
  <si>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</si>
  <si>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</si>
  <si>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</si>
  <si>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</si>
  <si>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</si>
  <si>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</si>
  <si>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</si>
  <si>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</si>
  <si>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</si>
  <si>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</si>
  <si>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</si>
  <si>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</si>
  <si>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</si>
  <si>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</si>
  <si>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</si>
  <si>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</si>
  <si>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</si>
  <si>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</si>
  <si>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</si>
  <si>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</si>
  <si>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</si>
  <si>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</si>
  <si>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</si>
  <si>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</si>
  <si>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</si>
  <si>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</si>
  <si>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</si>
  <si>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</si>
  <si>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</si>
  <si>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</si>
  <si>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</si>
  <si>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</si>
  <si>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</si>
  <si>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</si>
  <si>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</si>
  <si>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</si>
  <si>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</si>
  <si>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</si>
  <si>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</si>
  <si>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</si>
  <si>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</si>
  <si>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</si>
  <si>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</si>
  <si>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</si>
  <si>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</si>
  <si>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</si>
  <si>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</si>
  <si>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</si>
  <si>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</si>
  <si>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</si>
  <si>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</si>
  <si>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</si>
  <si>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</si>
  <si>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</si>
  <si>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</si>
  <si>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</si>
  <si>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</si>
  <si>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</si>
  <si>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</si>
  <si>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</si>
  <si>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</si>
  <si>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</si>
  <si>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</si>
  <si>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</si>
  <si>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</si>
  <si>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</si>
  <si>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</si>
  <si>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</si>
  <si>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</si>
  <si>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</si>
  <si>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</si>
  <si>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</si>
  <si>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</si>
  <si>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</si>
  <si>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</si>
  <si>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</si>
  <si>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</si>
  <si>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</si>
  <si>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</si>
  <si>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</si>
  <si>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</si>
  <si>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</si>
  <si>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</si>
  <si>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</si>
  <si>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</si>
  <si>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</si>
  <si>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</si>
  <si>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</si>
  <si>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</si>
  <si>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</si>
  <si>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</si>
  <si>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</si>
  <si>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</si>
  <si>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</si>
  <si>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</si>
  <si>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</si>
  <si>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</si>
  <si>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</si>
  <si>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</si>
  <si>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</si>
  <si>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</si>
  <si>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</si>
  <si>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</si>
  <si>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</si>
  <si>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</si>
  <si>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</si>
  <si>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</si>
  <si>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</si>
  <si>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</si>
  <si>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</si>
  <si>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</si>
  <si>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</si>
  <si>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</si>
  <si>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</si>
  <si>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</si>
  <si>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</si>
  <si>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</si>
  <si>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</si>
  <si>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</si>
  <si>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</si>
  <si>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</si>
  <si>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</si>
  <si>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</si>
  <si>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</si>
  <si>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</si>
  <si>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</si>
  <si>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</si>
  <si>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</si>
  <si>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</si>
  <si>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</si>
  <si>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</si>
  <si>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</si>
  <si>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</si>
  <si>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</si>
  <si>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</si>
  <si>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</si>
  <si>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</si>
  <si>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</si>
  <si>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</si>
  <si>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</si>
  <si>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</si>
  <si>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</si>
  <si>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</si>
  <si>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</si>
  <si>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</si>
  <si>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</si>
  <si>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</si>
  <si>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</si>
  <si>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</si>
  <si>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</si>
  <si>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</si>
  <si>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</si>
  <si>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</si>
  <si>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</si>
  <si>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</si>
  <si>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</si>
  <si>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</si>
  <si>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</si>
  <si>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</si>
  <si>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</si>
  <si>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</si>
  <si>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</si>
  <si>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</si>
  <si>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</si>
  <si>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</si>
  <si>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</si>
  <si>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</si>
  <si>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</si>
  <si>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</si>
  <si>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</si>
  <si>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</si>
  <si>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</si>
  <si>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</si>
  <si>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</si>
  <si>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</si>
  <si>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</si>
  <si>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</si>
  <si>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</si>
  <si>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</si>
  <si>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</si>
  <si>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</si>
  <si>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</si>
  <si>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</si>
  <si>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</si>
  <si>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</si>
  <si>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</si>
  <si>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</si>
  <si>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</si>
  <si>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</si>
  <si>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</si>
  <si>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</si>
  <si>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</si>
  <si>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</si>
  <si>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</si>
  <si>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</si>
  <si>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</si>
  <si>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</si>
  <si>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</si>
  <si>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</si>
  <si>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</si>
  <si>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</si>
  <si>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</si>
  <si>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</si>
  <si>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</si>
  <si>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</si>
  <si>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</si>
  <si>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</si>
  <si>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</si>
  <si>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</si>
  <si>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</si>
  <si>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</si>
  <si>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</si>
  <si>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</si>
  <si>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</si>
  <si>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</si>
  <si>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</si>
  <si>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</si>
  <si>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</si>
  <si>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</si>
  <si>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</si>
  <si>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</si>
  <si>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</si>
  <si>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</si>
  <si>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</si>
  <si>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</si>
  <si>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</si>
  <si>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</si>
  <si>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</si>
  <si>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</si>
  <si>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</si>
  <si>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</si>
  <si>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</si>
  <si>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</si>
  <si>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</si>
  <si>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</si>
  <si>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</si>
  <si>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</si>
  <si>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</si>
  <si>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</si>
  <si>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</si>
  <si>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</si>
  <si>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</si>
  <si>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</si>
  <si>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</si>
  <si>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</si>
  <si>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</si>
  <si>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</si>
  <si>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</si>
  <si>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</si>
  <si>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</si>
  <si>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</si>
  <si>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</si>
  <si>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</si>
  <si>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</si>
  <si>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</si>
  <si>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</si>
  <si>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</si>
  <si>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</si>
  <si>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</si>
  <si>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</si>
  <si>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</si>
  <si>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</si>
  <si>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</si>
  <si>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</si>
  <si>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</si>
  <si>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</si>
  <si>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</si>
  <si>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</si>
  <si>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</si>
  <si>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</si>
  <si>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</si>
  <si>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</si>
  <si>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</si>
  <si>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</si>
  <si>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</si>
  <si>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</si>
  <si>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</si>
  <si>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</si>
  <si>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</si>
  <si>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</si>
  <si>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</si>
  <si>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</si>
  <si>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</si>
  <si>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</si>
  <si>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</si>
  <si>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</si>
  <si>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</si>
  <si>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</si>
  <si>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</si>
  <si>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</si>
  <si>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</si>
  <si>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</si>
  <si>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</si>
  <si>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</si>
  <si>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</si>
  <si>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</si>
  <si>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</si>
  <si>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</si>
  <si>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</si>
  <si>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</si>
  <si>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</si>
  <si>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</si>
  <si>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</si>
  <si>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</si>
  <si>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</si>
  <si>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</si>
  <si>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</si>
  <si>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</si>
  <si>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</si>
  <si>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</si>
  <si>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</si>
  <si>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</si>
  <si>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</si>
  <si>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</si>
  <si>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</si>
  <si>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</si>
  <si>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</si>
  <si>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</si>
  <si>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</si>
  <si>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</si>
  <si>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</si>
  <si>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</si>
  <si>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</si>
  <si>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</si>
  <si>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</si>
  <si>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</si>
  <si>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</si>
  <si>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</si>
  <si>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</si>
  <si>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</si>
  <si>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</si>
  <si>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</si>
  <si>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</si>
  <si>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</si>
  <si>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</si>
  <si>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</si>
  <si>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</si>
  <si>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</si>
  <si>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</si>
  <si>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</si>
  <si>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</si>
  <si>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</si>
  <si>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</si>
  <si>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</si>
  <si>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</si>
  <si>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</si>
  <si>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</si>
  <si>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</si>
  <si>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</si>
  <si>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</si>
  <si>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</si>
  <si>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</si>
  <si>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</si>
  <si>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</si>
  <si>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</si>
  <si>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</si>
  <si>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</si>
  <si>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</si>
  <si>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</si>
  <si>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</si>
  <si>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</si>
  <si>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</si>
  <si>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</si>
  <si>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</si>
  <si>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</si>
  <si>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</si>
  <si>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</si>
  <si>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</si>
  <si>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</si>
  <si>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</si>
  <si>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</si>
  <si>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</si>
  <si>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</si>
  <si>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</si>
  <si>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</si>
  <si>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</si>
  <si>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</si>
  <si>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</si>
  <si>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</si>
  <si>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</si>
  <si>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</si>
  <si>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</si>
  <si>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</si>
  <si>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</si>
  <si>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</si>
  <si>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</si>
  <si>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</si>
  <si>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</si>
  <si>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</si>
  <si>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</si>
  <si>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</si>
  <si>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</si>
  <si>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</si>
  <si>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</si>
  <si>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</si>
  <si>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</si>
  <si>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</si>
  <si>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</si>
  <si>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</si>
  <si>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</si>
  <si>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</si>
  <si>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</si>
  <si>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</si>
  <si>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</si>
  <si>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</si>
  <si>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</si>
  <si>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</si>
  <si>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</si>
  <si>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</si>
  <si>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</si>
  <si>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</si>
  <si>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</si>
  <si>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</si>
  <si>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</si>
  <si>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</si>
  <si>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</si>
  <si>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</si>
  <si>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</si>
  <si>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</si>
  <si>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</si>
  <si>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</si>
  <si>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</si>
  <si>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</si>
  <si>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</si>
  <si>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</si>
  <si>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</si>
  <si>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</si>
  <si>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</si>
  <si>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</si>
  <si>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</si>
  <si>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</si>
  <si>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</si>
  <si>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</si>
  <si>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</si>
  <si>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</si>
  <si>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</si>
  <si>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</si>
  <si>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</si>
  <si>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</si>
  <si>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</si>
  <si>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</si>
  <si>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</si>
  <si>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</si>
  <si>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</si>
  <si>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</si>
  <si>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</si>
  <si>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</si>
  <si>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</si>
  <si>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</si>
  <si>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</si>
  <si>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</si>
  <si>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</si>
  <si>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</si>
  <si>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</si>
  <si>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</si>
  <si>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</si>
  <si>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</si>
  <si>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</si>
  <si>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</si>
  <si>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</si>
  <si>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</si>
  <si>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</si>
  <si>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</si>
  <si>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</si>
  <si>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</si>
  <si>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</si>
  <si>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</si>
  <si>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</si>
  <si>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</si>
  <si>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</si>
  <si>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</si>
  <si>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</si>
  <si>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</si>
  <si>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</si>
  <si>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</si>
  <si>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</si>
  <si>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</si>
  <si>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</si>
  <si>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</si>
  <si>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</si>
  <si>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</si>
  <si>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</si>
  <si>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</si>
  <si>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</si>
  <si>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</si>
  <si>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</si>
  <si>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</si>
  <si>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</si>
  <si>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</si>
  <si>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</si>
  <si>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</si>
  <si>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</si>
  <si>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</si>
  <si>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</si>
  <si>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</si>
  <si>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</si>
  <si>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</si>
  <si>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</si>
  <si>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</si>
  <si>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</si>
  <si>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</si>
  <si>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</si>
  <si>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</si>
  <si>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</si>
  <si>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</si>
  <si>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</si>
  <si>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</si>
  <si>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</si>
  <si>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</si>
  <si>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</si>
  <si>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</si>
  <si>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</si>
  <si>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</si>
  <si>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</si>
  <si>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</si>
  <si>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</si>
  <si>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</si>
  <si>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</si>
  <si>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</si>
  <si>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</si>
  <si>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</si>
  <si>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</si>
  <si>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</si>
  <si>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</si>
  <si>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</si>
  <si>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</si>
  <si>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</si>
  <si>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</si>
  <si>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</si>
  <si>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</si>
  <si>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</si>
  <si>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</si>
  <si>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</si>
  <si>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</si>
  <si>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</si>
  <si>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</si>
  <si>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</si>
  <si>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</si>
  <si>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</si>
  <si>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</si>
  <si>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</si>
  <si>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</si>
  <si>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</si>
  <si>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</si>
  <si>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</si>
  <si>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</si>
  <si>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</si>
  <si>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</si>
  <si>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</si>
  <si>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</si>
  <si>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</si>
  <si>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</si>
  <si>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</si>
  <si>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</si>
  <si>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</si>
  <si>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</si>
  <si>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</si>
  <si>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</si>
  <si>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</si>
  <si>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</si>
  <si>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</si>
  <si>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</si>
  <si>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</si>
  <si>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</si>
  <si>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</si>
  <si>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</si>
  <si>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</si>
  <si>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</si>
  <si>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</si>
  <si>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</si>
  <si>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</si>
  <si>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</si>
  <si>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</si>
  <si>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</si>
  <si>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</si>
  <si>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</si>
  <si>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</si>
  <si>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</si>
  <si>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</si>
  <si>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</si>
  <si>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</si>
  <si>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</si>
  <si>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</si>
  <si>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</si>
  <si>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</si>
  <si>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</si>
  <si>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</si>
  <si>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</si>
  <si>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</si>
  <si>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</si>
  <si>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</si>
  <si>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</si>
  <si>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</si>
  <si>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</si>
  <si>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</si>
  <si>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</si>
  <si>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</si>
  <si>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</si>
  <si>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</si>
  <si>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</si>
  <si>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</si>
  <si>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</si>
  <si>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</si>
  <si>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</si>
  <si>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</si>
  <si>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</si>
  <si>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</si>
  <si>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</si>
  <si>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</si>
  <si>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</si>
  <si>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</si>
  <si>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</si>
  <si>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</si>
  <si>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</si>
  <si>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</si>
  <si>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</si>
  <si>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</si>
  <si>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</si>
  <si>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</si>
  <si>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</si>
  <si>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</si>
  <si>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</si>
  <si>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</si>
  <si>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</si>
  <si>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</si>
  <si>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</si>
  <si>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</si>
  <si>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</si>
  <si>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</si>
  <si>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</si>
  <si>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</si>
  <si>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</si>
  <si>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</si>
  <si>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</si>
  <si>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</si>
  <si>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</si>
  <si>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</si>
  <si>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</si>
  <si>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</si>
  <si>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</si>
  <si>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</si>
  <si>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</si>
  <si>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</si>
  <si>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</si>
  <si>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</si>
  <si>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</si>
  <si>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</si>
  <si>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</si>
  <si>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</si>
  <si>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</si>
  <si>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</si>
  <si>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</si>
  <si>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</si>
  <si>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</si>
  <si>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</si>
  <si>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</si>
  <si>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</si>
  <si>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</si>
  <si>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</si>
  <si>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</si>
  <si>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</si>
  <si>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</si>
  <si>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</si>
  <si>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</si>
  <si>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</si>
  <si>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</si>
  <si>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</si>
  <si>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</si>
  <si>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</si>
  <si>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</si>
  <si>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</si>
  <si>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</si>
  <si>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</si>
  <si>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</si>
  <si>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</si>
  <si>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</si>
  <si>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</si>
  <si>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</si>
  <si>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</si>
  <si>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</si>
  <si>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</si>
  <si>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</si>
  <si>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</si>
  <si>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</si>
  <si>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</si>
  <si>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</si>
  <si>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</si>
  <si>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</si>
  <si>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</si>
  <si>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</si>
  <si>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</si>
  <si>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</si>
  <si>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</si>
  <si>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</si>
  <si>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</si>
  <si>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</si>
  <si>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</si>
  <si>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</si>
  <si>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</si>
  <si>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</si>
  <si>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</si>
  <si>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</si>
  <si>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</si>
  <si>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</si>
  <si>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</si>
  <si>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</si>
  <si>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</si>
  <si>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</si>
  <si>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</si>
  <si>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</si>
  <si>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</si>
  <si>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</si>
  <si>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</si>
  <si>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</si>
  <si>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</si>
  <si>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</si>
  <si>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</si>
  <si>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</si>
  <si>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</si>
  <si>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</si>
  <si>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</si>
  <si>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</si>
  <si>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</si>
  <si>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</si>
  <si>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</si>
  <si>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</si>
  <si>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</si>
  <si>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</si>
  <si>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</si>
  <si>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</si>
  <si>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</si>
  <si>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</si>
  <si>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</si>
  <si>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</si>
  <si>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</si>
  <si>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</si>
  <si>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</si>
  <si>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</si>
  <si>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</si>
  <si>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</si>
  <si>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</si>
  <si>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</si>
  <si>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</si>
  <si>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</si>
  <si>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</si>
  <si>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</si>
  <si>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</si>
  <si>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</si>
  <si>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</si>
  <si>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</si>
  <si>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</si>
  <si>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</si>
  <si>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</si>
  <si>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</si>
  <si>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</si>
  <si>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</si>
  <si>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</si>
  <si>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</si>
  <si>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</si>
  <si>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</si>
  <si>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</si>
  <si>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</si>
  <si>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</si>
  <si>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</si>
  <si>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</si>
  <si>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</si>
  <si>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</si>
  <si>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</si>
  <si>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</si>
  <si>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</si>
  <si>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</si>
  <si>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</si>
  <si>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</si>
  <si>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</si>
  <si>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</si>
  <si>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</si>
  <si>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</si>
  <si>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</si>
  <si>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</si>
  <si>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</si>
  <si>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</si>
  <si>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</si>
  <si>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</si>
  <si>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</si>
  <si>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</si>
  <si>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</si>
  <si>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</si>
  <si>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</si>
  <si>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</si>
  <si>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</si>
  <si>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</si>
  <si>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</si>
  <si>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</si>
  <si>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</si>
  <si>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</si>
  <si>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</si>
  <si>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</si>
  <si>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</si>
  <si>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</si>
  <si>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</si>
  <si>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</si>
  <si>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</si>
  <si>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</si>
  <si>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</si>
  <si>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</si>
  <si>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</si>
  <si>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</si>
  <si>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</si>
  <si>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</si>
  <si>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</si>
  <si>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</si>
  <si>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</si>
  <si>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</si>
  <si>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</si>
  <si>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</si>
  <si>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</si>
  <si>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</si>
  <si>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</si>
  <si>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</si>
  <si>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</si>
  <si>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</si>
  <si>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</si>
  <si>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</si>
  <si>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</si>
  <si>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</si>
  <si>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</si>
  <si>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</si>
  <si>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</si>
  <si>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</si>
  <si>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</si>
  <si>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</si>
  <si>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</si>
  <si>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</si>
  <si>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</si>
  <si>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</si>
  <si>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</si>
  <si>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</si>
  <si>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</si>
  <si>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</si>
  <si>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</si>
  <si>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</si>
  <si>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</si>
  <si>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</si>
  <si>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</si>
  <si>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</si>
  <si>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</si>
  <si>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</si>
  <si>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</si>
  <si>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</si>
  <si>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</si>
  <si>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</si>
  <si>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</si>
  <si>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</si>
  <si>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</si>
  <si>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</si>
  <si>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</si>
  <si>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</si>
  <si>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</si>
  <si>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</si>
  <si>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</si>
  <si>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</si>
  <si>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</si>
  <si>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</si>
  <si>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</si>
  <si>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</si>
  <si>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</si>
  <si>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</si>
  <si>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</si>
  <si>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</si>
  <si>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</si>
  <si>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</si>
  <si>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</si>
  <si>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</si>
  <si>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</si>
  <si>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</si>
  <si>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</si>
  <si>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</si>
  <si>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</si>
  <si>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</si>
  <si>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</si>
  <si>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</si>
  <si>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</si>
  <si>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</si>
  <si>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</si>
  <si>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</si>
  <si>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</si>
  <si>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</si>
  <si>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</si>
  <si>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</si>
  <si>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</si>
  <si>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</si>
  <si>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</si>
  <si>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</si>
  <si>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</si>
  <si>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</si>
  <si>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</si>
  <si>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</si>
  <si>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</si>
  <si>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</si>
  <si>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</si>
  <si>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</si>
  <si>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</si>
  <si>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</si>
  <si>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</si>
  <si>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</si>
  <si>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</si>
  <si>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</si>
  <si>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</si>
  <si>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</si>
  <si>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</si>
  <si>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</si>
  <si>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</si>
  <si>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</si>
  <si>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</si>
  <si>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</si>
  <si>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</si>
  <si>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</si>
  <si>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</si>
  <si>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</si>
  <si>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</si>
  <si>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</si>
  <si>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</si>
  <si>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</si>
  <si>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</si>
  <si>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</si>
  <si>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</si>
  <si>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</si>
  <si>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</si>
  <si>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</si>
  <si>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</si>
  <si>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</si>
  <si>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</si>
  <si>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</si>
  <si>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</si>
  <si>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</si>
  <si>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</si>
  <si>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</si>
  <si>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</si>
  <si>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</si>
  <si>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</si>
  <si>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</si>
  <si>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</si>
  <si>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</si>
  <si>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</si>
  <si>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</si>
  <si>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</si>
  <si>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</si>
  <si>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</si>
  <si>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</si>
  <si>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</si>
  <si>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</si>
  <si>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</si>
  <si>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</si>
  <si>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</si>
  <si>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</si>
  <si>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</si>
  <si>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</si>
  <si>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</si>
  <si>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</si>
  <si>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</si>
  <si>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</si>
  <si>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</si>
  <si>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</si>
  <si>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</si>
  <si>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</si>
  <si>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</si>
  <si>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</si>
  <si>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</si>
  <si>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</si>
  <si>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</si>
  <si>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</si>
  <si>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</si>
  <si>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</si>
  <si>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</si>
  <si>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</si>
  <si>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</si>
  <si>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</si>
  <si>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</si>
  <si>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</si>
  <si>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</si>
  <si>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</si>
  <si>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</si>
  <si>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</si>
  <si>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</si>
  <si>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</si>
  <si>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</si>
  <si>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</si>
  <si>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</si>
  <si>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</si>
  <si>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</si>
  <si>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</si>
  <si>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</si>
  <si>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</si>
  <si>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</si>
  <si>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</si>
  <si>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</si>
  <si>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</si>
  <si>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</si>
  <si>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</si>
  <si>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</si>
  <si>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</si>
  <si>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</si>
  <si>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</si>
  <si>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</si>
  <si>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</si>
  <si>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</si>
  <si>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</si>
  <si>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</si>
  <si>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</si>
  <si>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</si>
  <si>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</si>
  <si>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</si>
  <si>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</si>
  <si>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</si>
  <si>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</si>
  <si>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</si>
  <si>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</si>
  <si>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</si>
  <si>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</si>
  <si>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</si>
  <si>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</si>
  <si>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</si>
  <si>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</si>
  <si>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</si>
  <si>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</si>
  <si>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</si>
  <si>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</si>
  <si>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</si>
  <si>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</si>
  <si>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</si>
  <si>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</si>
  <si>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</si>
  <si>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</si>
  <si>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</si>
  <si>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</si>
  <si>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</si>
  <si>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</si>
  <si>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</si>
  <si>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</si>
  <si>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</si>
  <si>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</si>
  <si>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</si>
  <si>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</si>
  <si>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</si>
  <si>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</si>
  <si>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</si>
  <si>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</si>
  <si>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</si>
  <si>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</si>
  <si>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</si>
  <si>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</si>
  <si>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</si>
  <si>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</si>
  <si>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</si>
  <si>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</si>
  <si>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</si>
  <si>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</si>
  <si>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</si>
  <si>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</si>
  <si>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</si>
  <si>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</si>
  <si>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</si>
  <si>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</si>
  <si>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</si>
  <si>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</si>
  <si>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</si>
  <si>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</si>
  <si>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</si>
  <si>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</si>
  <si>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</si>
  <si>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</si>
  <si>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</si>
  <si>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</si>
  <si>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</si>
  <si>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</si>
  <si>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</si>
  <si>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</si>
  <si>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</si>
  <si>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</si>
  <si>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</si>
  <si>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</si>
  <si>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</si>
  <si>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</si>
  <si>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</si>
  <si>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</si>
  <si>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</si>
  <si>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</si>
  <si>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</si>
  <si>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</si>
  <si>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</si>
  <si>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</si>
  <si>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</si>
  <si>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</si>
  <si>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</si>
  <si>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</si>
  <si>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</si>
  <si>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</si>
  <si>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</si>
  <si>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</si>
  <si>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</si>
  <si>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</si>
  <si>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</si>
  <si>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</si>
  <si>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</si>
  <si>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</si>
  <si>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</si>
  <si>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</si>
  <si>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</si>
  <si>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</si>
  <si>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</si>
  <si>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</si>
  <si>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</si>
  <si>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</si>
  <si>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</si>
  <si>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</si>
  <si>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</si>
  <si>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</si>
  <si>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</si>
  <si>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</si>
  <si>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</si>
  <si>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</si>
  <si>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</si>
  <si>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</si>
  <si>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</si>
  <si>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</si>
  <si>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</si>
  <si>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</si>
  <si>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</si>
  <si>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</si>
  <si>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</si>
  <si>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</si>
  <si>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</si>
  <si>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</si>
  <si>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</si>
  <si>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</si>
  <si>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</si>
  <si>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</si>
  <si>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</si>
  <si>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</si>
  <si>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</si>
  <si>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</si>
  <si>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</si>
  <si>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</si>
  <si>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</si>
  <si>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</si>
  <si>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</si>
  <si>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</si>
  <si>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</si>
  <si>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</si>
  <si>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</si>
  <si>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</si>
  <si>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</si>
  <si>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</si>
  <si>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</si>
  <si>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</si>
  <si>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</si>
  <si>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</si>
  <si>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</si>
  <si>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</si>
  <si>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</si>
  <si>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</si>
  <si>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</si>
  <si>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</si>
  <si>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</si>
  <si>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</si>
  <si>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</si>
  <si>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</si>
  <si>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</si>
  <si>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</si>
  <si>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</si>
  <si>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</si>
  <si>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</si>
  <si>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</si>
  <si>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</si>
  <si>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</si>
  <si>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</si>
  <si>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</si>
  <si>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</si>
  <si>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</si>
  <si>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</si>
  <si>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</si>
  <si>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</si>
  <si>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</si>
  <si>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</si>
  <si>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</si>
  <si>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</si>
  <si>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</si>
  <si>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</si>
  <si>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</si>
  <si>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</si>
  <si>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</si>
  <si>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</si>
  <si>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</si>
  <si>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</si>
  <si>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</si>
  <si>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</si>
  <si>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</si>
  <si>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</si>
  <si>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</si>
  <si>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</si>
  <si>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</si>
  <si>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</si>
  <si>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</si>
  <si>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</si>
  <si>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</si>
  <si>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</si>
  <si>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</si>
  <si>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</si>
  <si>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</si>
  <si>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</si>
  <si>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</si>
  <si>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</si>
  <si>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</si>
  <si>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</si>
  <si>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</si>
  <si>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</si>
  <si>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</si>
  <si>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</si>
  <si>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</si>
  <si>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</si>
  <si>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</si>
  <si>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</si>
  <si>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</si>
  <si>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</si>
  <si>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</si>
  <si>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</si>
  <si>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</si>
  <si>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</si>
  <si>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</si>
  <si>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</si>
  <si>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</si>
  <si>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</si>
  <si>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</si>
  <si>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</si>
  <si>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</si>
  <si>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</si>
  <si>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</si>
  <si>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</si>
  <si>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</si>
  <si>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</si>
  <si>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</si>
  <si>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</si>
  <si>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</si>
  <si>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</si>
  <si>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</si>
  <si>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</si>
  <si>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</si>
  <si>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</si>
  <si>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</si>
  <si>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</si>
  <si>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</si>
  <si>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</si>
  <si>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</si>
  <si>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</si>
  <si>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</si>
  <si>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</si>
  <si>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</si>
  <si>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</si>
  <si>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</si>
  <si>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</si>
  <si>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</si>
  <si>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</si>
  <si>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</si>
  <si>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</si>
  <si>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</si>
  <si>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</si>
  <si>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</si>
  <si>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</si>
  <si>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</si>
  <si>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</si>
  <si>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</si>
  <si>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</si>
  <si>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</si>
  <si>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</si>
  <si>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</si>
  <si>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</si>
  <si>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</si>
  <si>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</si>
  <si>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</si>
  <si>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</si>
  <si>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</si>
  <si>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</si>
  <si>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</si>
  <si>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</si>
  <si>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</si>
  <si>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</si>
  <si>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</si>
  <si>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</si>
  <si>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</si>
  <si>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</si>
  <si>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</si>
  <si>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</si>
  <si>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</si>
  <si>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</si>
  <si>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</si>
  <si>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</si>
  <si>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</si>
  <si>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</si>
  <si>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</si>
  <si>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</si>
  <si>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</si>
  <si>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</si>
  <si>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</si>
  <si>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</si>
  <si>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</si>
  <si>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</si>
  <si>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</si>
  <si>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</si>
  <si>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</si>
  <si>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</si>
  <si>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</si>
  <si>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</si>
  <si>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</si>
  <si>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</si>
  <si>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</si>
  <si>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</si>
  <si>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</si>
  <si>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</si>
  <si>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</si>
  <si>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</si>
  <si>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</si>
  <si>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</si>
  <si>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</si>
  <si>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</si>
  <si>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</si>
  <si>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</si>
  <si>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</si>
  <si>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</si>
  <si>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</si>
  <si>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</si>
  <si>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</si>
  <si>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</si>
  <si>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</si>
  <si>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</si>
  <si>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</si>
  <si>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</si>
  <si>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</si>
  <si>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</si>
  <si>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</si>
  <si>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</si>
  <si>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</si>
  <si>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</si>
  <si>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</si>
  <si>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</si>
  <si>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</si>
  <si>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</si>
  <si>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</si>
  <si>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</si>
  <si>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</si>
  <si>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</si>
  <si>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</si>
  <si>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</si>
  <si>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</si>
  <si>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</si>
  <si>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</si>
  <si>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</si>
  <si>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</si>
  <si>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</si>
  <si>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</si>
  <si>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</si>
  <si>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</si>
  <si>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</si>
  <si>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</si>
  <si>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</si>
  <si>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</si>
  <si>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</si>
  <si>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</si>
  <si>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</si>
  <si>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</si>
  <si>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</si>
  <si>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</si>
  <si>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</si>
  <si>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</si>
  <si>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</si>
  <si>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</si>
  <si>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</si>
  <si>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</si>
  <si>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</si>
  <si>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</si>
  <si>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</si>
  <si>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</si>
  <si>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</si>
  <si>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</si>
  <si>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</si>
  <si>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</si>
  <si>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</si>
  <si>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</si>
  <si>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</si>
  <si>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</si>
  <si>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</si>
  <si>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</si>
  <si>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</si>
  <si>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</si>
  <si>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</si>
  <si>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</si>
  <si>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</si>
  <si>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</si>
  <si>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</si>
  <si>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</si>
  <si>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</si>
  <si>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</si>
  <si>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</si>
  <si>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</si>
  <si>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</si>
  <si>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</si>
  <si>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</si>
  <si>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</si>
  <si>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</si>
  <si>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</si>
  <si>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</si>
  <si>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</si>
  <si>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</si>
  <si>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</si>
  <si>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</si>
  <si>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</si>
  <si>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</si>
  <si>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</si>
  <si>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</si>
  <si>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</si>
  <si>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</si>
  <si>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</si>
  <si>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</si>
  <si>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</si>
  <si>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</si>
  <si>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</si>
  <si>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</si>
  <si>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</si>
  <si>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</si>
  <si>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</si>
  <si>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</si>
  <si>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</si>
  <si>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</si>
  <si>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</si>
  <si>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</si>
  <si>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</si>
  <si>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</si>
  <si>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</si>
  <si>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</si>
  <si>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</si>
  <si>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</si>
  <si>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</si>
  <si>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</si>
  <si>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</si>
  <si>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</si>
  <si>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</si>
  <si>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</si>
  <si>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</si>
  <si>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</si>
  <si>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</si>
  <si>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</si>
  <si>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</si>
  <si>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</si>
  <si>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</si>
  <si>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</si>
  <si>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</si>
  <si>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</si>
  <si>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</si>
  <si>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</si>
  <si>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</si>
  <si>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</si>
  <si>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</si>
  <si>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</si>
  <si>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</si>
  <si>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</si>
  <si>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</si>
  <si>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</si>
  <si>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</si>
  <si>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</si>
  <si>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</si>
  <si>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</si>
  <si>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</si>
  <si>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</si>
  <si>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</si>
  <si>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</si>
  <si>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</si>
  <si>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</si>
  <si>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</si>
  <si>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</si>
  <si>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</si>
  <si>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</si>
  <si>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</si>
  <si>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</si>
  <si>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</si>
  <si>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</si>
  <si>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</si>
  <si>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</si>
  <si>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</si>
  <si>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</si>
  <si>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</si>
  <si>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</si>
  <si>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</si>
  <si>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</si>
  <si>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</si>
  <si>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</si>
  <si>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</si>
  <si>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</si>
  <si>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</si>
  <si>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</si>
  <si>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</si>
  <si>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</si>
  <si>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</si>
  <si>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</si>
  <si>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</si>
  <si>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</si>
  <si>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</si>
  <si>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</si>
  <si>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</si>
  <si>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</si>
  <si>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</si>
  <si>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</si>
  <si>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</si>
  <si>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</si>
  <si>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</si>
  <si>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</si>
  <si>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</si>
  <si>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</si>
  <si>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</si>
  <si>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</si>
  <si>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</si>
  <si>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</si>
  <si>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</si>
  <si>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</si>
  <si>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</si>
  <si>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</si>
  <si>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</si>
  <si>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</si>
  <si>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</si>
  <si>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</si>
  <si>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</si>
  <si>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</si>
  <si>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</si>
  <si>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</si>
  <si>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</si>
  <si>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</si>
  <si>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</si>
  <si>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</si>
  <si>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</si>
  <si>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</si>
  <si>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</si>
  <si>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</si>
  <si>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</si>
  <si>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</si>
  <si>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</si>
  <si>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</si>
  <si>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</si>
  <si>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</si>
  <si>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</si>
  <si>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</si>
  <si>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</si>
  <si>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</si>
  <si>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</si>
  <si>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</si>
  <si>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</si>
  <si>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</si>
  <si>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</si>
  <si>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</si>
  <si>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</si>
  <si>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</si>
  <si>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</si>
  <si>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</si>
  <si>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</si>
  <si>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</si>
  <si>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</si>
  <si>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</si>
  <si>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</si>
  <si>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</si>
  <si>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</si>
  <si>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</si>
  <si>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</si>
  <si>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</si>
  <si>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</si>
  <si>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</si>
  <si>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</si>
  <si>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</si>
  <si>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</si>
  <si>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</si>
  <si>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</si>
  <si>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</si>
  <si>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</si>
  <si>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</si>
  <si>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</si>
  <si>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</si>
  <si>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</si>
  <si>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</si>
  <si>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</si>
  <si>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</si>
  <si>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</si>
  <si>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</si>
  <si>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</si>
  <si>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</si>
  <si>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</si>
  <si>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</si>
  <si>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</si>
  <si>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</si>
  <si>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</si>
  <si>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</si>
  <si>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</si>
  <si>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</si>
  <si>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</si>
  <si>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</si>
  <si>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</si>
  <si>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</si>
  <si>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</si>
  <si>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</si>
  <si>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</si>
  <si>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</si>
  <si>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</si>
  <si>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</si>
  <si>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</si>
  <si>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</si>
  <si>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</si>
  <si>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</si>
  <si>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</si>
  <si>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</si>
  <si>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</si>
  <si>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</si>
  <si>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</si>
  <si>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</si>
  <si>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</si>
  <si>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</si>
  <si>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</si>
  <si>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</si>
  <si>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</si>
  <si>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</si>
  <si>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</si>
  <si>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</si>
  <si>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</si>
  <si>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</si>
  <si>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</si>
  <si>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</si>
  <si>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</si>
  <si>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</si>
  <si>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</si>
  <si>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</si>
  <si>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</si>
  <si>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</si>
  <si>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</si>
  <si>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</si>
  <si>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</si>
  <si>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</si>
  <si>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</si>
  <si>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</si>
  <si>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</si>
  <si>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</si>
  <si>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</si>
  <si>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</si>
  <si>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</si>
  <si>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</si>
  <si>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</si>
  <si>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</si>
  <si>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</si>
  <si>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</si>
  <si>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</si>
  <si>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</si>
  <si>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</si>
  <si>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</si>
  <si>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</si>
  <si>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</si>
  <si>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</si>
  <si>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</si>
  <si>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</si>
  <si>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</si>
  <si>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</si>
  <si>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</si>
  <si>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</si>
  <si>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</si>
  <si>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</si>
  <si>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</si>
  <si>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</si>
  <si>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</si>
  <si>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</si>
  <si>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</si>
  <si>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</si>
  <si>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</si>
  <si>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</si>
  <si>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</si>
  <si>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</si>
  <si>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</si>
  <si>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</si>
  <si>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</si>
  <si>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</si>
  <si>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</si>
  <si>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</si>
  <si>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</si>
  <si>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</si>
  <si>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</si>
  <si>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</si>
  <si>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</si>
  <si>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</si>
  <si>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</si>
  <si>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</si>
  <si>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</si>
  <si>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</si>
  <si>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</si>
  <si>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</si>
  <si>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</si>
  <si>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</si>
  <si>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</si>
  <si>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</si>
  <si>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</si>
  <si>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</si>
  <si>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</si>
  <si>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</si>
  <si>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</si>
  <si>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</si>
  <si>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</si>
  <si>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</si>
  <si>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</si>
  <si>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</si>
  <si>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</si>
  <si>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</si>
  <si>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</si>
  <si>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</si>
  <si>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</si>
  <si>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</si>
  <si>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</si>
  <si>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</si>
  <si>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</si>
  <si>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</si>
  <si>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</si>
  <si>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</si>
  <si>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</si>
  <si>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</si>
  <si>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</si>
  <si>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</si>
  <si>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</si>
  <si>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</si>
  <si>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</si>
  <si>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</si>
  <si>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</si>
  <si>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</si>
  <si>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</si>
  <si>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</si>
  <si>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</si>
  <si>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</si>
  <si>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</si>
  <si>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</si>
  <si>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</si>
  <si>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</si>
  <si>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</si>
  <si>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</si>
  <si>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</si>
  <si>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</si>
  <si>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</si>
  <si>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</si>
  <si>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</si>
  <si>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</si>
  <si>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</si>
  <si>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</si>
  <si>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</si>
  <si>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</si>
  <si>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</si>
  <si>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</si>
  <si>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</si>
  <si>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</si>
  <si>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</si>
  <si>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</si>
  <si>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</si>
  <si>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</si>
  <si>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</si>
  <si>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</si>
  <si>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</si>
  <si>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</si>
  <si>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</si>
  <si>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</si>
  <si>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</si>
  <si>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</si>
  <si>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</si>
  <si>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</si>
  <si>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</si>
  <si>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</si>
  <si>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</si>
  <si>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</si>
  <si>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</si>
  <si>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</si>
  <si>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</si>
  <si>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</si>
  <si>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</si>
  <si>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</si>
  <si>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</si>
  <si>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</si>
  <si>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</si>
  <si>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</si>
  <si>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</si>
  <si>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</si>
  <si>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</si>
  <si>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</si>
  <si>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</si>
  <si>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</si>
  <si>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</si>
  <si>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</si>
  <si>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</si>
  <si>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</si>
  <si>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</si>
  <si>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</si>
  <si>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</si>
  <si>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</si>
  <si>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</si>
  <si>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</si>
  <si>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</si>
  <si>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</si>
  <si>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</si>
  <si>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</si>
  <si>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</si>
  <si>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</si>
  <si>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</si>
  <si>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</si>
  <si>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</si>
  <si>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</si>
  <si>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</si>
  <si>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</si>
  <si>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</si>
  <si>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</si>
  <si>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</si>
  <si>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</si>
  <si>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</si>
  <si>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</si>
  <si>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</si>
  <si>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</si>
  <si>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</si>
  <si>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</si>
  <si>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</si>
  <si>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</si>
  <si>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</si>
  <si>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</si>
  <si>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</si>
  <si>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</si>
  <si>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</si>
  <si>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</si>
  <si>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</si>
  <si>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</si>
  <si>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</si>
  <si>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</si>
  <si>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</si>
  <si>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</si>
  <si>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</si>
  <si>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</si>
  <si>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</si>
  <si>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</si>
  <si>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</si>
  <si>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</si>
  <si>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</si>
  <si>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</si>
  <si>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</si>
  <si>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</si>
  <si>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</si>
  <si>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</si>
  <si>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</si>
  <si>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</si>
  <si>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</si>
  <si>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</si>
  <si>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</si>
  <si>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</si>
  <si>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</si>
  <si>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</si>
  <si>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</si>
  <si>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</si>
  <si>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</si>
  <si>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</si>
  <si>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</si>
  <si>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</si>
  <si>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</si>
  <si>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</si>
  <si>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</si>
  <si>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</si>
  <si>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</si>
  <si>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</si>
  <si>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</si>
  <si>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</si>
  <si>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</si>
  <si>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</si>
  <si>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</si>
  <si>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</si>
  <si>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</si>
  <si>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</si>
  <si>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</si>
  <si>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</si>
  <si>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</si>
  <si>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</si>
  <si>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</si>
  <si>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</si>
  <si>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</si>
  <si>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</si>
  <si>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</si>
  <si>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</si>
  <si>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</si>
  <si>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</si>
  <si>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</si>
  <si>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</si>
  <si>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</si>
  <si>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</si>
  <si>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</si>
  <si>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</si>
  <si>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</si>
  <si>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</si>
  <si>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</si>
  <si>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</si>
  <si>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</si>
  <si>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</si>
  <si>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</si>
  <si>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</si>
  <si>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</si>
  <si>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</si>
  <si>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</si>
  <si>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</si>
  <si>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</si>
  <si>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</si>
  <si>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</si>
  <si>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</si>
  <si>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</si>
  <si>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</si>
  <si>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</si>
  <si>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</si>
  <si>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</si>
  <si>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</si>
  <si>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</si>
  <si>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</si>
  <si>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</si>
  <si>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</si>
  <si>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</si>
  <si>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</si>
  <si>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</si>
  <si>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</si>
  <si>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</si>
  <si>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</si>
  <si>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</si>
  <si>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</si>
  <si>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</si>
  <si>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</si>
  <si>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</si>
  <si>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</si>
  <si>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</si>
  <si>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</si>
  <si>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</si>
  <si>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</si>
  <si>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</si>
  <si>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</si>
  <si>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</si>
  <si>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</si>
  <si>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</si>
  <si>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</si>
  <si>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</si>
  <si>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</si>
  <si>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</si>
  <si>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</si>
  <si>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</si>
  <si>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</si>
  <si>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</si>
  <si>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</si>
  <si>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</si>
  <si>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</si>
  <si>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</si>
  <si>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</si>
  <si>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</si>
  <si>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</si>
  <si>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</si>
  <si>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</si>
  <si>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</si>
  <si>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</si>
  <si>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</si>
  <si>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</si>
  <si>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</si>
  <si>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</si>
  <si>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</si>
  <si>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</si>
  <si>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</si>
  <si>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</si>
  <si>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</si>
  <si>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</si>
  <si>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</si>
  <si>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</si>
  <si>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</si>
  <si>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</si>
  <si>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</si>
  <si>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</si>
  <si>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</si>
  <si>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</si>
  <si>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</si>
  <si>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</si>
  <si>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</si>
  <si>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</si>
  <si>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</si>
  <si>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</si>
  <si>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</si>
  <si>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</si>
  <si>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</si>
  <si>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</si>
  <si>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</si>
  <si>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</si>
  <si>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</si>
  <si>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</si>
  <si>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</si>
  <si>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</si>
  <si>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</si>
  <si>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</si>
  <si>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</si>
  <si>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</si>
  <si>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</si>
  <si>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</si>
  <si>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</si>
  <si>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</si>
  <si>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</si>
  <si>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</si>
  <si>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</si>
  <si>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</si>
  <si>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</si>
  <si>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</si>
  <si>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</si>
  <si>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</si>
  <si>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</si>
  <si>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</si>
  <si>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</si>
  <si>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</si>
  <si>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</si>
  <si>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</si>
  <si>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</si>
  <si>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</si>
  <si>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</si>
  <si>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</si>
  <si>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</si>
  <si>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</si>
  <si>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</si>
  <si>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</si>
  <si>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</si>
  <si>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</si>
  <si>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</si>
  <si>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</si>
  <si>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</si>
  <si>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</si>
  <si>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</si>
  <si>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</si>
  <si>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</si>
  <si>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</si>
  <si>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</si>
  <si>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</si>
  <si>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</si>
  <si>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</si>
  <si>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</si>
  <si>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</si>
  <si>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</si>
  <si>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</si>
  <si>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</si>
  <si>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</si>
  <si>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</si>
  <si>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</si>
  <si>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</si>
  <si>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</si>
  <si>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</si>
  <si>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</si>
  <si>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</si>
  <si>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</si>
  <si>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</si>
  <si>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</si>
  <si>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</si>
  <si>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</si>
  <si>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</si>
  <si>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</si>
  <si>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</si>
  <si>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</si>
  <si>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</si>
  <si>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</si>
  <si>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</si>
  <si>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</si>
  <si>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</si>
  <si>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</si>
  <si>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</si>
  <si>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</si>
  <si>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</si>
  <si>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</si>
  <si>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</si>
  <si>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</si>
  <si>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</si>
  <si>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</si>
  <si>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</si>
  <si>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</si>
  <si>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</si>
  <si>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</si>
  <si>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</si>
  <si>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</si>
  <si>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</si>
  <si>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</si>
  <si>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</si>
  <si>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</si>
  <si>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</si>
  <si>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</si>
  <si>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</si>
  <si>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</si>
  <si>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</si>
  <si>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</si>
  <si>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</si>
  <si>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</si>
  <si>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</si>
  <si>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</si>
  <si>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</si>
  <si>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</si>
  <si>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</si>
  <si>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</si>
  <si>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</si>
  <si>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</si>
  <si>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</si>
  <si>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</si>
  <si>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</si>
  <si>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</si>
  <si>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</si>
  <si>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</si>
  <si>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</si>
  <si>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</si>
  <si>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</si>
  <si>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</si>
  <si>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</si>
  <si>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</si>
  <si>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</si>
  <si>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</si>
  <si>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</si>
  <si>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</si>
  <si>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</si>
  <si>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</si>
  <si>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</si>
  <si>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</si>
  <si>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</si>
  <si>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</si>
  <si>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</si>
  <si>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</si>
  <si>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</si>
  <si>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</si>
  <si>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</si>
  <si>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</si>
  <si>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</si>
  <si>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</si>
  <si>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</si>
  <si>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</si>
  <si>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</si>
  <si>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</si>
  <si>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</si>
  <si>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</si>
  <si>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</si>
  <si>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</si>
  <si>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</si>
  <si>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</si>
  <si>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</si>
  <si>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</si>
  <si>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</si>
  <si>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</si>
  <si>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</si>
  <si>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</si>
  <si>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</si>
  <si>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</si>
  <si>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</si>
  <si>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</si>
  <si>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</si>
  <si>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</si>
  <si>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</si>
  <si>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</si>
  <si>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</si>
  <si>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</si>
  <si>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</si>
  <si>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</si>
  <si>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</si>
  <si>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</si>
  <si>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</si>
  <si>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</si>
  <si>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</si>
  <si>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</si>
  <si>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</si>
  <si>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</si>
  <si>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</si>
  <si>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</si>
  <si>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</si>
  <si>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</si>
  <si>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</si>
  <si>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</si>
  <si>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</si>
  <si>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</si>
  <si>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</si>
  <si>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</si>
  <si>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</si>
  <si>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</si>
  <si>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</si>
  <si>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</si>
  <si>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</si>
  <si>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</si>
  <si>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</si>
  <si>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</si>
  <si>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</si>
  <si>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</si>
  <si>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</si>
  <si>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</si>
  <si>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</si>
  <si>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</si>
  <si>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</si>
  <si>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</si>
  <si>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</si>
  <si>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</si>
  <si>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</si>
  <si>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</si>
  <si>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</si>
  <si>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</si>
  <si>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</si>
  <si>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</si>
  <si>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</si>
  <si>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</si>
  <si>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</si>
  <si>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</si>
  <si>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</si>
  <si>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</si>
  <si>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</si>
  <si>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</si>
  <si>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</si>
  <si>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</si>
  <si>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</si>
  <si>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</si>
  <si>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</si>
  <si>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</si>
  <si>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</si>
  <si>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</si>
  <si>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</si>
  <si>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</si>
  <si>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</si>
  <si>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</si>
  <si>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</si>
  <si>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</si>
  <si>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</si>
  <si>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</si>
  <si>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</si>
  <si>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</si>
  <si>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</si>
  <si>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</si>
  <si>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</si>
  <si>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</si>
  <si>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</si>
  <si>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</si>
  <si>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</si>
  <si>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</si>
  <si>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</si>
  <si>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</si>
  <si>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</si>
  <si>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</si>
  <si>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</si>
  <si>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</si>
  <si>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</si>
  <si>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</si>
  <si>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</si>
  <si>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</si>
  <si>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</si>
  <si>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</si>
  <si>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</si>
  <si>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</si>
  <si>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</si>
  <si>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</si>
  <si>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</si>
  <si>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</si>
  <si>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</si>
  <si>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</si>
  <si>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</si>
  <si>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</si>
  <si>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</si>
  <si>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</si>
  <si>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</si>
  <si>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</si>
  <si>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</si>
  <si>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</si>
  <si>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</si>
  <si>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</si>
  <si>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</si>
  <si>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</si>
  <si>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</si>
  <si>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</si>
  <si>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</si>
  <si>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</si>
  <si>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</si>
  <si>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</si>
  <si>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</si>
  <si>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</si>
  <si>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</si>
  <si>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</si>
  <si>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</si>
  <si>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</si>
  <si>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</si>
  <si>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</si>
  <si>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</si>
  <si>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</si>
  <si>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</si>
  <si>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</si>
  <si>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</si>
  <si>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</si>
  <si>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</si>
  <si>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</si>
  <si>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</si>
  <si>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</si>
  <si>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</si>
  <si>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</si>
  <si>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</si>
  <si>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</si>
  <si>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</si>
  <si>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</si>
  <si>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</si>
  <si>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</si>
  <si>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</si>
  <si>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</si>
  <si>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</si>
  <si>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</si>
  <si>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</si>
  <si>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</si>
  <si>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</si>
  <si>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</si>
  <si>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</si>
  <si>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</si>
  <si>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</si>
  <si>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</si>
  <si>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</si>
  <si>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</si>
  <si>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</si>
  <si>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</si>
  <si>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</si>
  <si>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</si>
  <si>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</si>
  <si>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</si>
  <si>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</si>
  <si>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</si>
  <si>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</si>
  <si>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</si>
  <si>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</si>
  <si>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</si>
  <si>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</si>
  <si>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</si>
  <si>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</si>
  <si>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</si>
  <si>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</si>
  <si>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</si>
  <si>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</si>
  <si>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</si>
  <si>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</si>
  <si>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</si>
  <si>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</si>
  <si>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</si>
  <si>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</si>
  <si>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</si>
  <si>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</si>
  <si>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</si>
  <si>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</si>
  <si>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</si>
  <si>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</si>
  <si>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</si>
  <si>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</si>
  <si>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</si>
  <si>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</si>
  <si>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</si>
  <si>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</si>
  <si>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</si>
  <si>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</si>
  <si>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</si>
  <si>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</si>
  <si>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</si>
  <si>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</si>
  <si>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</si>
  <si>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</si>
  <si>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</si>
  <si>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</si>
  <si>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</si>
  <si>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</si>
  <si>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</si>
  <si>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</si>
  <si>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</si>
  <si>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</si>
  <si>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</si>
  <si>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</si>
  <si>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</si>
  <si>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</si>
  <si>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</si>
  <si>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</si>
  <si>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</si>
  <si>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</si>
  <si>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</si>
  <si>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</si>
  <si>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</si>
  <si>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</si>
  <si>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</si>
  <si>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</si>
  <si>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</si>
  <si>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</si>
  <si>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</si>
  <si>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</si>
  <si>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</si>
  <si>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</si>
  <si>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</si>
  <si>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</si>
  <si>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</si>
  <si>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</si>
  <si>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</si>
  <si>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</si>
  <si>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</si>
  <si>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</si>
  <si>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</si>
  <si>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</si>
  <si>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</si>
  <si>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</si>
  <si>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</si>
  <si>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</si>
  <si>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</si>
  <si>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</si>
  <si>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</si>
  <si>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</si>
  <si>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</si>
  <si>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</si>
  <si>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</si>
  <si>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</si>
  <si>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</si>
  <si>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</si>
  <si>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</si>
  <si>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</si>
  <si>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</si>
  <si>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</si>
  <si>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</si>
  <si>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</si>
  <si>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</si>
  <si>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</si>
  <si>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</si>
  <si>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</si>
  <si>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</si>
  <si>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</si>
  <si>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</si>
  <si>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</si>
  <si>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</si>
  <si>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</si>
  <si>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</si>
  <si>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</si>
  <si>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</si>
  <si>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</si>
  <si>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</si>
  <si>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</si>
  <si>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</si>
  <si>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</si>
  <si>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</si>
  <si>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</si>
  <si>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</si>
  <si>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</si>
  <si>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</si>
  <si>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</si>
  <si>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</si>
  <si>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</si>
  <si>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</si>
  <si>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</si>
  <si>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</si>
  <si>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</si>
  <si>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</si>
  <si>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</si>
  <si>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</si>
  <si>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</si>
  <si>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</si>
  <si>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</si>
  <si>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</si>
  <si>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</si>
  <si>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</si>
  <si>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</si>
  <si>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</si>
  <si>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</si>
  <si>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</si>
  <si>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</si>
  <si>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</si>
  <si>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</si>
  <si>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</si>
  <si>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</si>
  <si>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</si>
  <si>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</si>
  <si>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</si>
  <si>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</si>
  <si>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</si>
  <si>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</si>
  <si>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</si>
  <si>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</si>
  <si>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</si>
  <si>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</si>
  <si>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</si>
  <si>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</si>
  <si>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</si>
  <si>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</si>
  <si>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</si>
  <si>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</si>
  <si>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</si>
  <si>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</si>
  <si>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</si>
  <si>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</si>
  <si>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</si>
  <si>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</si>
  <si>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</si>
  <si>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</si>
  <si>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</si>
  <si>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</si>
  <si>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</si>
  <si>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</si>
  <si>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</si>
  <si>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</si>
  <si>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</si>
  <si>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</si>
  <si>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</si>
  <si>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</si>
  <si>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</si>
  <si>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</si>
  <si>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</si>
  <si>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</si>
  <si>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</si>
  <si>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</si>
  <si>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</si>
  <si>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</si>
  <si>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</si>
  <si>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</si>
  <si>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</si>
  <si>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</si>
  <si>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</si>
  <si>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</si>
  <si>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</si>
  <si>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</si>
  <si>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</si>
  <si>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</si>
  <si>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</si>
  <si>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</si>
  <si>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</si>
  <si>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</si>
  <si>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</si>
  <si>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</si>
  <si>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</si>
  <si>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</si>
  <si>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</si>
  <si>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</si>
  <si>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</si>
  <si>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</si>
  <si>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</si>
  <si>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</si>
  <si>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</si>
  <si>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</si>
  <si>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</si>
  <si>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</si>
  <si>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</si>
  <si>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</si>
  <si>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</si>
  <si>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</si>
  <si>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</si>
  <si>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</si>
  <si>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</si>
  <si>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</si>
  <si>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</si>
  <si>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</si>
  <si>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</si>
  <si>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</si>
  <si>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</si>
  <si>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</si>
  <si>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</si>
  <si>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</si>
  <si>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</si>
  <si>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</si>
  <si>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</si>
  <si>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</si>
  <si>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</si>
  <si>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</si>
  <si>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</si>
  <si>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</si>
  <si>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</si>
  <si>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</si>
  <si>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</si>
  <si>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</si>
  <si>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</si>
  <si>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</si>
  <si>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</si>
  <si>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</si>
  <si>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</si>
  <si>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</si>
  <si>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</si>
  <si>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</si>
  <si>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</si>
  <si>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</si>
  <si>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</si>
  <si>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</si>
  <si>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</si>
  <si>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</si>
  <si>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</si>
  <si>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</si>
  <si>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</si>
  <si>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</si>
  <si>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</si>
  <si>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</si>
  <si>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</si>
  <si>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</si>
  <si>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</si>
  <si>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</si>
  <si>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</si>
  <si>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</si>
  <si>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</si>
  <si>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</si>
  <si>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</si>
  <si>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</si>
  <si>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</si>
  <si>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</si>
  <si>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</si>
  <si>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</si>
  <si>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</si>
  <si>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</si>
  <si>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</si>
  <si>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</si>
  <si>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</si>
  <si>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</si>
  <si>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</si>
  <si>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</si>
  <si>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</si>
  <si>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</si>
  <si>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</si>
  <si>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</si>
  <si>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</si>
  <si>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</si>
  <si>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</si>
  <si>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</si>
  <si>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</si>
  <si>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</si>
  <si>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</si>
  <si>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</si>
  <si>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</si>
  <si>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</si>
  <si>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</si>
  <si>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</si>
  <si>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</si>
  <si>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</si>
  <si>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</si>
  <si>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</si>
  <si>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</si>
  <si>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</si>
  <si>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</si>
  <si>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</si>
  <si>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</si>
  <si>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</si>
  <si>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</si>
  <si>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</si>
  <si>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</si>
  <si>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</si>
  <si>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</si>
  <si>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</si>
  <si>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</si>
  <si>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</si>
  <si>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</si>
  <si>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</si>
  <si>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</si>
  <si>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</si>
  <si>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</si>
  <si>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</si>
  <si>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</si>
  <si>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</si>
  <si>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</si>
  <si>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</si>
  <si>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</si>
  <si>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</si>
  <si>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</si>
  <si>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</si>
  <si>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</si>
  <si>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</si>
  <si>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</si>
  <si>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</si>
  <si>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</si>
  <si>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</si>
  <si>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</si>
  <si>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</si>
  <si>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</si>
  <si>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</si>
  <si>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</si>
  <si>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</si>
  <si>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</si>
  <si>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</si>
  <si>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</si>
  <si>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</si>
  <si>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</si>
  <si>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</si>
  <si>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</si>
  <si>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</si>
  <si>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</si>
  <si>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</si>
  <si>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</si>
  <si>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</si>
  <si>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</si>
  <si>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</si>
  <si>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</si>
  <si>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</si>
  <si>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</si>
  <si>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</si>
  <si>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</si>
  <si>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</si>
  <si>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</si>
  <si>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</si>
  <si>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</si>
  <si>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</si>
  <si>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</si>
  <si>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</si>
  <si>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</si>
  <si>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</si>
  <si>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</si>
  <si>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</si>
  <si>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</si>
  <si>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</si>
  <si>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</si>
  <si>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</si>
  <si>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</si>
  <si>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</si>
  <si>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</si>
  <si>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</si>
  <si>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</si>
  <si>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</si>
  <si>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</si>
  <si>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</si>
  <si>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</si>
  <si>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</si>
  <si>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</si>
  <si>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</si>
  <si>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</si>
  <si>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</si>
  <si>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</si>
  <si>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</si>
  <si>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</si>
  <si>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</si>
  <si>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</si>
  <si>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</si>
  <si>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</si>
  <si>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</si>
  <si>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</si>
  <si>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</si>
  <si>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</si>
  <si>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</si>
  <si>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</si>
  <si>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</si>
  <si>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</si>
  <si>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</si>
  <si>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</si>
  <si>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</si>
  <si>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</si>
  <si>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</si>
  <si>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</si>
  <si>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</si>
  <si>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</si>
  <si>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</si>
  <si>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</si>
  <si>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</si>
  <si>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</si>
  <si>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</si>
  <si>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</si>
  <si>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</si>
  <si>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</si>
  <si>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</si>
  <si>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</si>
  <si>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</si>
  <si>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</si>
  <si>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</si>
  <si>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</si>
  <si>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</si>
  <si>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</si>
  <si>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</si>
  <si>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</si>
  <si>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</si>
  <si>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</si>
  <si>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</si>
  <si>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</si>
  <si>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</si>
  <si>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</si>
  <si>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</si>
  <si>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</si>
  <si>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</si>
  <si>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</si>
  <si>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</si>
  <si>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</si>
  <si>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</si>
  <si>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</si>
  <si>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</si>
  <si>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</si>
  <si>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</si>
  <si>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</si>
  <si>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</si>
  <si>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</si>
  <si>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</si>
  <si>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</si>
  <si>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</si>
  <si>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</si>
  <si>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</si>
  <si>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</si>
  <si>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</si>
  <si>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</si>
  <si>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</si>
  <si>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</si>
  <si>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</si>
  <si>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</si>
  <si>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</si>
  <si>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</si>
  <si>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</si>
  <si>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</si>
  <si>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</si>
  <si>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</si>
  <si>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</si>
  <si>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</si>
  <si>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</si>
  <si>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</si>
  <si>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</si>
  <si>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</si>
  <si>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</si>
  <si>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</si>
  <si>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</si>
  <si>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</si>
  <si>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</si>
  <si>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</si>
  <si>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</si>
  <si>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</si>
  <si>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</si>
  <si>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</si>
  <si>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</si>
  <si>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</si>
  <si>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</si>
  <si>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</si>
  <si>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</si>
  <si>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</si>
  <si>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</si>
  <si>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</si>
  <si>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</si>
  <si>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</si>
  <si>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</si>
  <si>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</si>
  <si>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</si>
  <si>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</si>
  <si>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</si>
  <si>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</si>
  <si>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</si>
  <si>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</si>
  <si>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</si>
  <si>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</si>
  <si>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</si>
  <si>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</si>
  <si>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</si>
  <si>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</si>
  <si>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</si>
  <si>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</si>
  <si>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</si>
  <si>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</si>
  <si>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</si>
  <si>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</si>
  <si>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</si>
  <si>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</si>
  <si>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</si>
  <si>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</si>
  <si>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</si>
  <si>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</si>
  <si>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</si>
  <si>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</si>
  <si>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</si>
  <si>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</si>
  <si>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</si>
  <si>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</si>
  <si>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</si>
  <si>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</si>
  <si>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</si>
  <si>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</si>
  <si>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</si>
  <si>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</si>
  <si>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</si>
  <si>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</si>
  <si>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</si>
  <si>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</si>
  <si>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</si>
  <si>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</si>
  <si>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</si>
  <si>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</si>
  <si>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</si>
  <si>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</si>
  <si>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</si>
  <si>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</si>
  <si>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</si>
  <si>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</si>
  <si>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</si>
  <si>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</si>
  <si>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</si>
  <si>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</si>
  <si>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</si>
  <si>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</si>
  <si>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</si>
  <si>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</si>
  <si>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</si>
  <si>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</si>
  <si>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</si>
  <si>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</si>
  <si>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</si>
  <si>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</si>
  <si>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</si>
  <si>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</si>
  <si>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</si>
  <si>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</si>
  <si>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</si>
  <si>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</si>
  <si>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</si>
  <si>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</si>
  <si>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</si>
  <si>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</si>
  <si>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</si>
  <si>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</si>
  <si>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</si>
  <si>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</si>
  <si>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</si>
  <si>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</si>
  <si>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</si>
  <si>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</si>
  <si>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</si>
  <si>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</si>
  <si>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</si>
  <si>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</si>
  <si>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</si>
  <si>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</si>
  <si>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</si>
  <si>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</si>
  <si>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</si>
  <si>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</si>
  <si>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</si>
  <si>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</si>
  <si>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</si>
  <si>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</si>
  <si>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</si>
  <si>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</si>
  <si>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</si>
  <si>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</si>
  <si>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</si>
  <si>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</si>
  <si>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</si>
  <si>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</si>
  <si>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</si>
  <si>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</si>
  <si>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</si>
  <si>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</si>
  <si>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</si>
  <si>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</si>
  <si>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</si>
  <si>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</si>
  <si>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</si>
  <si>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</si>
  <si>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</si>
  <si>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</si>
  <si>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</si>
  <si>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</si>
  <si>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</si>
  <si>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</si>
  <si>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</si>
  <si>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</si>
  <si>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</si>
  <si>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</si>
  <si>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</si>
  <si>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</si>
  <si>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</si>
  <si>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</si>
  <si>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</si>
  <si>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</si>
  <si>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</si>
  <si>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</si>
  <si>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</si>
  <si>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</si>
  <si>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</si>
  <si>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</si>
  <si>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</si>
  <si>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</si>
  <si>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</si>
  <si>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</si>
  <si>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</si>
  <si>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</si>
  <si>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</si>
  <si>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</si>
  <si>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</si>
  <si>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</si>
  <si>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</si>
  <si>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</si>
  <si>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</si>
  <si>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</si>
  <si>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</si>
  <si>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</si>
  <si>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</si>
  <si>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</si>
  <si>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</si>
  <si>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</si>
  <si>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</si>
  <si>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</si>
  <si>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</si>
  <si>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</si>
  <si>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</si>
  <si>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</si>
  <si>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</si>
  <si>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</si>
  <si>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</si>
  <si>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</si>
  <si>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</si>
  <si>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</si>
  <si>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</si>
  <si>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</si>
  <si>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</si>
  <si>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</si>
  <si>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</si>
  <si>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</si>
  <si>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</si>
  <si>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</si>
  <si>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</si>
  <si>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</si>
  <si>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</si>
  <si>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</si>
  <si>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</si>
  <si>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</si>
  <si>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</si>
  <si>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</si>
  <si>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</si>
  <si>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</si>
  <si>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</si>
  <si>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</si>
  <si>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</si>
  <si>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</si>
  <si>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</si>
  <si>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</si>
  <si>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</si>
  <si>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</si>
  <si>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</si>
  <si>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</si>
  <si>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</si>
  <si>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</si>
  <si>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</si>
  <si>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</si>
  <si>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</si>
  <si>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</si>
  <si>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</si>
  <si>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</si>
  <si>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</si>
  <si>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</si>
  <si>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</si>
  <si>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</si>
  <si>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</si>
  <si>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</si>
  <si>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</si>
  <si>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</si>
  <si>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</si>
  <si>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</si>
  <si>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</si>
  <si>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</si>
  <si>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</si>
  <si>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</si>
  <si>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</si>
  <si>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</si>
  <si>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</si>
  <si>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</si>
  <si>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</si>
  <si>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</si>
  <si>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</si>
  <si>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</si>
  <si>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</si>
  <si>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</si>
  <si>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</si>
  <si>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</si>
  <si>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</si>
  <si>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</si>
  <si>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</si>
  <si>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</si>
  <si>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</si>
  <si>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</si>
  <si>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</si>
  <si>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</si>
  <si>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</si>
  <si>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</si>
  <si>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</si>
  <si>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</si>
  <si>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</si>
  <si>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</si>
  <si>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</si>
  <si>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</si>
  <si>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</si>
  <si>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</si>
  <si>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</si>
  <si>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</si>
  <si>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</si>
  <si>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</si>
  <si>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</si>
  <si>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</si>
  <si>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</si>
  <si>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</si>
  <si>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</si>
  <si>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</si>
  <si>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</si>
  <si>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</si>
  <si>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</si>
  <si>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</si>
  <si>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</si>
  <si>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</si>
  <si>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</si>
  <si>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</si>
  <si>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</si>
  <si>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</si>
  <si>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</si>
  <si>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</si>
  <si>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</si>
  <si>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</si>
  <si>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</si>
  <si>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</si>
  <si>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</si>
  <si>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</si>
  <si>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</si>
  <si>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</si>
  <si>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</si>
  <si>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</si>
  <si>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</si>
  <si>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</si>
  <si>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</si>
  <si>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</si>
  <si>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</si>
  <si>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</si>
  <si>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</si>
  <si>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</si>
  <si>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</si>
  <si>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</si>
  <si>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</si>
  <si>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</si>
  <si>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</si>
  <si>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</si>
  <si>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</si>
  <si>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</si>
  <si>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</si>
  <si>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</si>
  <si>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</si>
  <si>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</si>
  <si>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</si>
  <si>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</si>
  <si>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</si>
  <si>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</si>
  <si>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</si>
  <si>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</si>
  <si>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</si>
  <si>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</si>
  <si>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</si>
  <si>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</si>
  <si>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</si>
  <si>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</si>
  <si>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</si>
  <si>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</si>
  <si>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</si>
  <si>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</si>
  <si>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</si>
  <si>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</si>
  <si>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</si>
  <si>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</si>
  <si>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</si>
  <si>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</si>
  <si>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</si>
  <si>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</si>
  <si>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</si>
  <si>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</si>
  <si>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</si>
  <si>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</si>
  <si>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</si>
  <si>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</si>
  <si>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</si>
  <si>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</si>
  <si>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</si>
  <si>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</si>
  <si>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</si>
  <si>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</si>
  <si>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</si>
  <si>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</si>
  <si>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</si>
  <si>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</si>
  <si>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</si>
  <si>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</si>
  <si>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</si>
  <si>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</si>
  <si>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</si>
  <si>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</si>
  <si>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</si>
  <si>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</si>
  <si>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</si>
  <si>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</si>
  <si>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</si>
  <si>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</si>
  <si>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</si>
  <si>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</si>
  <si>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</si>
  <si>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</si>
  <si>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</si>
  <si>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</si>
  <si>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</si>
  <si>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</si>
  <si>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</si>
  <si>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</si>
  <si>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</si>
  <si>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</si>
  <si>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</si>
  <si>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</si>
  <si>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</si>
  <si>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</si>
  <si>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</si>
  <si>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</si>
  <si>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</si>
  <si>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</si>
  <si>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</si>
  <si>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</si>
  <si>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</si>
  <si>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</si>
  <si>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</si>
  <si>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</si>
  <si>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</si>
  <si>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</si>
  <si>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</si>
  <si>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</si>
  <si>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</si>
  <si>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</si>
  <si>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</si>
  <si>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</si>
  <si>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</si>
  <si>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</si>
  <si>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</si>
  <si>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</si>
  <si>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</si>
  <si>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</si>
  <si>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</si>
  <si>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</si>
  <si>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</si>
  <si>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</si>
  <si>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</si>
  <si>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</si>
  <si>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</si>
  <si>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</si>
  <si>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</si>
  <si>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</si>
  <si>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</si>
  <si>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</si>
  <si>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</si>
  <si>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</si>
  <si>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</si>
  <si>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</si>
  <si>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</si>
  <si>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</si>
  <si>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</si>
  <si>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</si>
  <si>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</si>
  <si>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</si>
  <si>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</si>
  <si>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</si>
  <si>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</si>
  <si>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</si>
  <si>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</si>
  <si>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</si>
  <si>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</si>
  <si>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</si>
  <si>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</si>
  <si>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</si>
  <si>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</si>
  <si>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</si>
  <si>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</si>
  <si>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</si>
  <si>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</si>
  <si>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</si>
  <si>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</si>
  <si>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</si>
  <si>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</si>
  <si>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</si>
  <si>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</si>
  <si>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</si>
  <si>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</si>
  <si>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</si>
  <si>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</si>
  <si>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</si>
  <si>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</si>
  <si>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</si>
  <si>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</si>
  <si>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</si>
  <si>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</si>
  <si>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</si>
  <si>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</si>
  <si>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</si>
  <si>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</si>
  <si>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</si>
  <si>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</si>
  <si>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</si>
  <si>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</si>
  <si>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</si>
  <si>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</si>
  <si>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</si>
  <si>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</si>
  <si>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</si>
  <si>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</si>
  <si>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</si>
  <si>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</si>
  <si>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</si>
  <si>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</si>
  <si>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</si>
  <si>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</si>
  <si>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</si>
  <si>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</si>
  <si>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</si>
  <si>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</si>
  <si>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</si>
  <si>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</si>
  <si>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</si>
  <si>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</si>
  <si>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</si>
  <si>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</si>
  <si>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</si>
  <si>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</si>
  <si>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</si>
  <si>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</si>
  <si>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</si>
  <si>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</si>
  <si>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</si>
  <si>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</si>
  <si>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</si>
  <si>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</si>
  <si>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</si>
  <si>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</si>
  <si>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</si>
  <si>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</si>
  <si>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</si>
  <si>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</si>
  <si>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</si>
  <si>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</si>
  <si>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</si>
  <si>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</si>
  <si>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</si>
  <si>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</si>
  <si>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</si>
  <si>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</si>
  <si>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</si>
  <si>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</si>
  <si>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</si>
  <si>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</si>
  <si>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</si>
  <si>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</si>
  <si>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</si>
  <si>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</si>
  <si>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</si>
  <si>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</si>
  <si>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</si>
  <si>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</si>
  <si>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</si>
  <si>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</si>
  <si>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</si>
  <si>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</si>
  <si>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</si>
  <si>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</si>
  <si>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</si>
  <si>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</si>
  <si>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</si>
  <si>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</si>
  <si>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</si>
  <si>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</si>
  <si>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</si>
  <si>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</si>
  <si>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</si>
  <si>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</si>
  <si>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</si>
  <si>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</si>
  <si>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</si>
  <si>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</si>
  <si>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</si>
  <si>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</si>
  <si>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</si>
  <si>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</si>
  <si>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</si>
  <si>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</si>
  <si>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</si>
  <si>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</si>
  <si>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</si>
  <si>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</si>
  <si>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</si>
  <si>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</si>
  <si>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</si>
  <si>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</si>
  <si>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</si>
  <si>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</si>
  <si>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</si>
  <si>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</si>
  <si>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</si>
  <si>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</si>
  <si>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</si>
  <si>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</si>
  <si>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</si>
  <si>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</si>
  <si>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</si>
  <si>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</si>
  <si>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</si>
  <si>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</si>
  <si>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</si>
  <si>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</si>
  <si>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</si>
  <si>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</si>
  <si>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</si>
  <si>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</si>
  <si>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</si>
  <si>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</si>
  <si>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</si>
  <si>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</si>
  <si>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</si>
  <si>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</si>
  <si>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</si>
  <si>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</si>
  <si>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</si>
  <si>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</si>
  <si>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</si>
  <si>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</si>
  <si>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</si>
  <si>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</si>
  <si>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</si>
  <si>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</si>
  <si>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</si>
  <si>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</si>
  <si>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</si>
  <si>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</si>
  <si>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</si>
  <si>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</si>
  <si>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</si>
  <si>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</si>
  <si>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</si>
  <si>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</si>
  <si>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</si>
  <si>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</si>
  <si>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</si>
  <si>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</si>
  <si>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</si>
  <si>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</si>
  <si>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</si>
  <si>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</si>
  <si>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</si>
  <si>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</si>
  <si>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</si>
  <si>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</si>
  <si>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</si>
  <si>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</si>
  <si>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</si>
  <si>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</si>
  <si>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</si>
  <si>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</si>
  <si>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</si>
  <si>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</si>
  <si>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</si>
  <si>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</si>
  <si>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</si>
  <si>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</si>
  <si>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</si>
  <si>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</si>
  <si>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</si>
  <si>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</si>
  <si>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</si>
  <si>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</si>
  <si>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</si>
  <si>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</si>
  <si>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</si>
  <si>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</si>
  <si>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</si>
  <si>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</si>
  <si>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</si>
  <si>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</si>
  <si>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</si>
  <si>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</si>
  <si>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</si>
  <si>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</si>
  <si>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</si>
  <si>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</si>
  <si>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</si>
  <si>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</si>
  <si>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</si>
  <si>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</si>
  <si>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</si>
  <si>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</si>
  <si>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</si>
  <si>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</si>
  <si>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</si>
  <si>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</si>
  <si>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</si>
  <si>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</si>
  <si>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</si>
  <si>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</si>
  <si>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</si>
  <si>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</si>
  <si>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</si>
  <si>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</si>
  <si>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</si>
  <si>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</si>
  <si>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</si>
  <si>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</si>
  <si>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</si>
  <si>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</si>
  <si>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</si>
  <si>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</si>
  <si>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</si>
  <si>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</si>
  <si>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</si>
  <si>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</si>
  <si>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</si>
  <si>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</si>
  <si>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</si>
  <si>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</si>
  <si>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</si>
  <si>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</si>
  <si>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</si>
  <si>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</si>
  <si>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</si>
  <si>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</si>
  <si>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</si>
  <si>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</si>
  <si>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</si>
  <si>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</si>
  <si>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</si>
  <si>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</si>
  <si>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</si>
  <si>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</si>
  <si>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</si>
  <si>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</si>
  <si>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</si>
  <si>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</si>
  <si>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</si>
  <si>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</si>
  <si>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</si>
  <si>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</si>
  <si>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</si>
  <si>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</si>
  <si>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</si>
  <si>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</si>
  <si>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</si>
  <si>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</si>
  <si>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</si>
  <si>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</si>
  <si>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</si>
  <si>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</si>
  <si>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</si>
  <si>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</si>
  <si>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</si>
  <si>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</si>
  <si>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</si>
  <si>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</si>
  <si>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</si>
  <si>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</si>
  <si>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</si>
  <si>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</si>
  <si>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</si>
  <si>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</si>
  <si>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</si>
  <si>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</si>
  <si>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</si>
  <si>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</si>
  <si>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</si>
  <si>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</si>
  <si>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</si>
  <si>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</si>
  <si>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</si>
  <si>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</si>
  <si>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</si>
  <si>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</si>
  <si>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</si>
  <si>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</si>
  <si>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</si>
  <si>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</si>
  <si>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</si>
  <si>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</si>
  <si>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</si>
  <si>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</si>
  <si>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</si>
  <si>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</si>
  <si>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</si>
  <si>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</si>
  <si>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</si>
  <si>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</si>
  <si>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</si>
  <si>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</si>
  <si>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</si>
  <si>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</si>
  <si>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</si>
  <si>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</si>
  <si>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</si>
  <si>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</si>
  <si>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</si>
  <si>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</si>
  <si>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</si>
  <si>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</si>
  <si>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</si>
  <si>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</si>
  <si>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</si>
  <si>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</si>
  <si>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</si>
  <si>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</si>
  <si>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</si>
  <si>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</si>
  <si>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</si>
  <si>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</si>
  <si>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</si>
  <si>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</si>
  <si>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</si>
  <si>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</si>
  <si>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</si>
  <si>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</si>
  <si>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</si>
  <si>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</si>
  <si>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</si>
  <si>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</si>
  <si>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</si>
  <si>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</si>
  <si>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</si>
  <si>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</si>
  <si>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</si>
  <si>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</si>
  <si>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</si>
  <si>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</si>
  <si>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</si>
  <si>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</si>
  <si>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</si>
  <si>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</si>
  <si>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</si>
  <si>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</si>
  <si>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</si>
  <si>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</si>
  <si>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</si>
  <si>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</si>
  <si>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</si>
  <si>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</si>
  <si>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</si>
  <si>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</si>
  <si>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</si>
  <si>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</si>
  <si>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</si>
  <si>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</si>
  <si>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</si>
  <si>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</si>
  <si>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</si>
  <si>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</si>
  <si>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</si>
  <si>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</si>
  <si>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</si>
  <si>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</si>
  <si>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</si>
  <si>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</si>
  <si>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</si>
  <si>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</si>
  <si>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</si>
  <si>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</si>
  <si>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</si>
  <si>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</si>
  <si>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</si>
  <si>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</si>
  <si>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</si>
  <si>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</si>
  <si>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</si>
  <si>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</si>
  <si>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</si>
  <si>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</si>
  <si>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</si>
  <si>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</si>
  <si>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</si>
  <si>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</si>
  <si>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</si>
  <si>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</si>
  <si>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</si>
  <si>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</si>
  <si>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</si>
  <si>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</si>
  <si>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</si>
  <si>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</si>
  <si>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</si>
  <si>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</si>
  <si>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</si>
  <si>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</si>
  <si>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</si>
  <si>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</si>
  <si>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</si>
  <si>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</si>
  <si>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</si>
  <si>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</si>
  <si>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</si>
  <si>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</si>
  <si>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</si>
  <si>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</si>
  <si>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</si>
  <si>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</si>
  <si>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</si>
  <si>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</si>
  <si>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</si>
  <si>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</si>
  <si>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</si>
  <si>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</si>
  <si>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</si>
  <si>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</si>
  <si>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</si>
  <si>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</si>
  <si>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</si>
  <si>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</si>
  <si>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</si>
  <si>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</si>
  <si>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</si>
  <si>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</si>
  <si>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</si>
  <si>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</si>
  <si>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</si>
  <si>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</si>
  <si>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</si>
  <si>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</si>
  <si>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</si>
  <si>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</si>
  <si>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</si>
  <si>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</si>
  <si>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</si>
  <si>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</si>
  <si>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</si>
  <si>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</si>
  <si>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</si>
  <si>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</si>
  <si>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</si>
  <si>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</si>
  <si>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</si>
  <si>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</si>
  <si>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</si>
  <si>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</si>
  <si>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</si>
  <si>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</si>
  <si>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</si>
  <si>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</si>
  <si>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</si>
  <si>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</si>
  <si>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</si>
  <si>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</si>
  <si>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</si>
  <si>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</si>
  <si>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</si>
  <si>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</si>
  <si>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</si>
  <si>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</si>
  <si>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</si>
  <si>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</si>
  <si>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</si>
  <si>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</si>
  <si>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</si>
  <si>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</si>
  <si>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</si>
  <si>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</si>
  <si>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</si>
  <si>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</si>
  <si>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</si>
  <si>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</si>
  <si>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</si>
  <si>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</si>
  <si>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</si>
  <si>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</si>
  <si>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</si>
  <si>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</si>
  <si>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</si>
  <si>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</si>
  <si>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</si>
  <si>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</si>
  <si>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</si>
  <si>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</si>
  <si>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</si>
  <si>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</si>
  <si>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</si>
  <si>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</si>
  <si>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</si>
  <si>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</si>
  <si>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</si>
  <si>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</si>
  <si>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</si>
  <si>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</si>
  <si>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</si>
  <si>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</si>
  <si>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</si>
  <si>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</si>
  <si>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</si>
  <si>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</si>
  <si>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</si>
  <si>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</si>
  <si>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</si>
  <si>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</si>
  <si>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</si>
  <si>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</si>
  <si>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</si>
  <si>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</si>
  <si>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</si>
  <si>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</si>
  <si>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</si>
  <si>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</si>
  <si>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</si>
  <si>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</si>
  <si>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</si>
  <si>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</si>
  <si>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</si>
  <si>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</si>
  <si>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</si>
  <si>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</si>
  <si>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</si>
  <si>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</si>
  <si>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</si>
  <si>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</si>
  <si>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</si>
  <si>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</si>
  <si>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</si>
  <si>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</si>
  <si>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</si>
  <si>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</si>
  <si>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</si>
  <si>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</si>
  <si>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</si>
  <si>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</si>
  <si>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</si>
  <si>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</si>
  <si>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</si>
  <si>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</si>
  <si>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</si>
  <si>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</si>
  <si>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</si>
  <si>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</si>
  <si>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</si>
  <si>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</si>
  <si>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</si>
  <si>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</si>
  <si>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</si>
  <si>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</si>
  <si>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</si>
  <si>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</si>
  <si>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</si>
  <si>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</si>
  <si>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</si>
  <si>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</si>
  <si>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</si>
  <si>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</si>
  <si>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</si>
  <si>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</si>
  <si>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</si>
  <si>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</si>
  <si>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</si>
  <si>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</si>
  <si>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</si>
  <si>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</si>
  <si>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</si>
  <si>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</si>
  <si>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</si>
  <si>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</si>
  <si>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</si>
  <si>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</si>
  <si>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</si>
  <si>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</si>
  <si>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</si>
  <si>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</si>
  <si>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</si>
  <si>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</si>
  <si>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</si>
  <si>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</si>
  <si>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</si>
  <si>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</si>
  <si>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</si>
  <si>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</si>
  <si>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</si>
  <si>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</si>
  <si>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</si>
  <si>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</si>
  <si>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</si>
  <si>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</si>
  <si>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</si>
  <si>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</si>
  <si>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</si>
  <si>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</si>
  <si>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</si>
  <si>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</si>
  <si>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</si>
  <si>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</si>
  <si>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</si>
  <si>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</si>
  <si>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</si>
  <si>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</si>
  <si>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</si>
  <si>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</si>
  <si>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</si>
  <si>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</si>
  <si>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</si>
  <si>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</si>
  <si>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</si>
  <si>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</si>
  <si>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</si>
  <si>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</si>
  <si>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</si>
  <si>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</si>
  <si>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</si>
  <si>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</si>
  <si>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</si>
  <si>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</si>
  <si>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</si>
  <si>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</si>
  <si>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</si>
  <si>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</si>
  <si>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</si>
  <si>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</si>
  <si>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</si>
  <si>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</si>
  <si>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</si>
  <si>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</si>
  <si>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</si>
  <si>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</si>
  <si>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</si>
  <si>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</si>
  <si>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</si>
  <si>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</si>
  <si>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</si>
  <si>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</si>
  <si>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</si>
  <si>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</si>
  <si>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</si>
  <si>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</si>
  <si>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</si>
  <si>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</si>
  <si>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</si>
  <si>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</si>
  <si>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</si>
  <si>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</si>
  <si>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</si>
  <si>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</si>
  <si>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</si>
  <si>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</si>
  <si>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</si>
  <si>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</si>
  <si>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</si>
  <si>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</si>
  <si>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</si>
  <si>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</si>
  <si>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</si>
  <si>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</si>
  <si>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</si>
  <si>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</si>
  <si>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</si>
  <si>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</si>
  <si>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</si>
  <si>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</si>
  <si>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</si>
  <si>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</si>
  <si>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</si>
  <si>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</si>
  <si>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</si>
  <si>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</si>
  <si>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</si>
  <si>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</si>
  <si>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</si>
  <si>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</si>
  <si>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</si>
  <si>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</si>
  <si>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</si>
  <si>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</si>
  <si>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</si>
  <si>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</si>
  <si>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</si>
  <si>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</si>
  <si>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</si>
  <si>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</si>
  <si>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</si>
  <si>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</si>
  <si>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</si>
  <si>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</si>
  <si>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</si>
  <si>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</si>
  <si>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</si>
  <si>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</si>
  <si>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</si>
  <si>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</si>
  <si>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</si>
  <si>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</si>
  <si>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</si>
  <si>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</si>
  <si>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</si>
  <si>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</si>
  <si>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</si>
  <si>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</si>
  <si>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</si>
  <si>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</si>
  <si>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</si>
  <si>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</si>
  <si>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</si>
  <si>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</si>
  <si>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</si>
  <si>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</si>
  <si>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</si>
  <si>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</si>
  <si>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</si>
  <si>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</si>
  <si>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</si>
  <si>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</si>
  <si>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</si>
  <si>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</si>
  <si>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</si>
  <si>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</si>
  <si>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</si>
  <si>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</si>
  <si>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</si>
  <si>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</si>
  <si>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</si>
  <si>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</si>
  <si>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</si>
  <si>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</si>
  <si>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</si>
  <si>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</si>
  <si>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</si>
  <si>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</si>
  <si>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</si>
  <si>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</si>
  <si>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</si>
  <si>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</si>
  <si>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</si>
  <si>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</si>
  <si>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</si>
  <si>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</si>
  <si>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</si>
  <si>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</si>
  <si>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</si>
  <si>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</si>
  <si>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</si>
  <si>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</si>
  <si>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</si>
  <si>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</si>
  <si>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</si>
  <si>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</si>
  <si>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</si>
  <si>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</si>
  <si>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</si>
  <si>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</si>
  <si>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</si>
  <si>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</si>
  <si>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</si>
  <si>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</si>
  <si>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</si>
  <si>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</si>
  <si>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</si>
  <si>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</si>
  <si>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</si>
  <si>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</si>
  <si>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</si>
  <si>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</si>
  <si>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</si>
  <si>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</si>
  <si>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</si>
  <si>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</si>
  <si>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</si>
  <si>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</si>
  <si>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</si>
  <si>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</si>
  <si>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</si>
  <si>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</si>
  <si>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</si>
  <si>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</si>
  <si>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</si>
  <si>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</si>
  <si>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</si>
  <si>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</si>
  <si>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</si>
  <si>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</si>
  <si>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</si>
  <si>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</si>
  <si>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</si>
  <si>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</si>
  <si>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</si>
  <si>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</si>
  <si>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</si>
  <si>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</si>
  <si>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</si>
  <si>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</si>
  <si>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</si>
  <si>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</si>
  <si>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</si>
  <si>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</si>
  <si>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</si>
  <si>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</si>
  <si>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</si>
  <si>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</si>
  <si>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</si>
  <si>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</si>
  <si>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</si>
  <si>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</si>
  <si>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</si>
  <si>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</si>
  <si>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</si>
  <si>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</si>
  <si>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</si>
  <si>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</si>
  <si>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</si>
  <si>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</si>
  <si>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</si>
  <si>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</si>
  <si>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</si>
  <si>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</si>
  <si>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</si>
  <si>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</si>
  <si>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</si>
  <si>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</si>
  <si>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</si>
  <si>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</si>
  <si>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</si>
  <si>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</si>
  <si>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</si>
  <si>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</si>
  <si>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</si>
  <si>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</si>
  <si>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</si>
  <si>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</si>
  <si>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</si>
  <si>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</si>
  <si>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</si>
  <si>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</si>
  <si>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</si>
  <si>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</si>
  <si>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</si>
  <si>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</si>
  <si>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</si>
  <si>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</si>
  <si>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</si>
  <si>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</si>
  <si>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</si>
  <si>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</si>
  <si>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</si>
  <si>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</si>
  <si>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</si>
  <si>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</si>
  <si>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</si>
  <si>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</si>
  <si>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</si>
  <si>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</si>
  <si>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</si>
  <si>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</si>
  <si>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</si>
  <si>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</si>
  <si>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</si>
  <si>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</si>
  <si>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</si>
  <si>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</si>
  <si>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</si>
  <si>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</si>
  <si>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</si>
  <si>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</si>
  <si>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</si>
  <si>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</si>
  <si>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</si>
  <si>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</si>
  <si>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</si>
  <si>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</si>
  <si>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</si>
  <si>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</si>
  <si>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</si>
  <si>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</si>
  <si>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</si>
  <si>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</si>
  <si>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</si>
  <si>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</si>
  <si>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</si>
  <si>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</si>
  <si>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</si>
  <si>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</si>
  <si>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</si>
  <si>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</si>
  <si>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</si>
  <si>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</si>
  <si>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</si>
  <si>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</si>
  <si>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</si>
  <si>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</si>
  <si>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</si>
  <si>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</si>
  <si>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</si>
  <si>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</si>
  <si>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</si>
  <si>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</si>
  <si>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</si>
  <si>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</si>
  <si>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</si>
  <si>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</si>
  <si>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</si>
  <si>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</si>
  <si>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</si>
  <si>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</si>
  <si>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</si>
  <si>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</si>
  <si>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</si>
  <si>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</si>
  <si>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</si>
  <si>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</si>
  <si>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</si>
  <si>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</si>
  <si>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</si>
  <si>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</si>
  <si>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</si>
  <si>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</si>
  <si>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</si>
  <si>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</si>
  <si>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</si>
  <si>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</si>
  <si>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</si>
  <si>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</si>
  <si>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</si>
  <si>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</si>
  <si>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</si>
  <si>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</si>
  <si>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</si>
  <si>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</si>
  <si>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</si>
  <si>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</si>
  <si>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</si>
  <si>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</si>
  <si>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</si>
  <si>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</si>
  <si>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</si>
  <si>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</si>
  <si>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</si>
  <si>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</si>
  <si>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</si>
  <si>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</si>
  <si>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</si>
  <si>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</si>
  <si>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</si>
  <si>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</si>
  <si>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</si>
  <si>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</si>
  <si>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</si>
  <si>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</si>
  <si>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</si>
  <si>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</si>
  <si>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</si>
  <si>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</si>
  <si>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</si>
  <si>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</si>
  <si>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</si>
  <si>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</si>
  <si>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</si>
  <si>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</si>
  <si>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</si>
  <si>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</si>
  <si>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</si>
  <si>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</si>
  <si>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</si>
  <si>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</si>
  <si>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</si>
  <si>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</si>
  <si>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</si>
  <si>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</si>
  <si>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</si>
  <si>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</si>
  <si>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</si>
  <si>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</si>
  <si>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</si>
  <si>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</si>
  <si>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</si>
  <si>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</si>
  <si>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</si>
  <si>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</si>
  <si>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</si>
  <si>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</si>
  <si>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</si>
  <si>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</si>
  <si>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</si>
  <si>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</si>
  <si>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</si>
  <si>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</si>
  <si>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</si>
  <si>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</si>
  <si>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</si>
  <si>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</si>
  <si>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</si>
  <si>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</si>
  <si>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</si>
  <si>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</si>
  <si>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</si>
  <si>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</si>
  <si>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</si>
  <si>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</si>
  <si>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</si>
  <si>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</si>
  <si>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</si>
  <si>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</si>
  <si>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</si>
  <si>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</si>
  <si>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</si>
  <si>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</si>
  <si>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</si>
  <si>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</si>
  <si>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</si>
  <si>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</si>
  <si>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</si>
  <si>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</si>
  <si>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</si>
  <si>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</si>
  <si>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</si>
  <si>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</si>
  <si>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</si>
  <si>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</si>
  <si>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</si>
  <si>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</si>
  <si>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</si>
  <si>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</si>
  <si>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</si>
  <si>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</si>
  <si>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</si>
  <si>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</si>
  <si>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</si>
  <si>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</si>
  <si>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</si>
  <si>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</si>
  <si>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</si>
  <si>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</si>
  <si>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</si>
  <si>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</si>
  <si>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</si>
  <si>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</si>
  <si>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</si>
  <si>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</si>
  <si>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</si>
  <si>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</si>
  <si>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</si>
  <si>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</si>
  <si>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</si>
  <si>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</si>
  <si>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</si>
  <si>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</si>
  <si>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</si>
  <si>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</si>
  <si>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</si>
  <si>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</si>
  <si>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</si>
  <si>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</si>
  <si>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</si>
  <si>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</si>
  <si>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</si>
  <si>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</si>
  <si>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</si>
  <si>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</si>
  <si>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</si>
  <si>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</si>
  <si>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</si>
  <si>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</si>
  <si>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</si>
  <si>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</si>
  <si>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</si>
  <si>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</si>
  <si>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</si>
  <si>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</si>
  <si>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</si>
  <si>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</si>
  <si>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</si>
  <si>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</si>
  <si>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</si>
  <si>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</si>
  <si>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</si>
  <si>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</si>
  <si>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</si>
  <si>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</si>
  <si>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</si>
  <si>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</si>
  <si>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</si>
  <si>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</si>
  <si>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</si>
  <si>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</si>
  <si>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</si>
  <si>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</si>
  <si>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</si>
  <si>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</si>
  <si>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</si>
  <si>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</si>
  <si>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</si>
  <si>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</si>
  <si>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</si>
  <si>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</si>
  <si>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</si>
  <si>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</si>
  <si>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</si>
  <si>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</si>
  <si>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</si>
  <si>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</si>
  <si>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</si>
  <si>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</si>
  <si>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</si>
  <si>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</si>
  <si>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</si>
  <si>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</si>
  <si>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</si>
  <si>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</si>
  <si>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</si>
  <si>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</si>
  <si>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</si>
  <si>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</si>
  <si>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</si>
  <si>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</si>
  <si>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</si>
  <si>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</si>
  <si>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</si>
  <si>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</si>
  <si>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</si>
  <si>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</si>
  <si>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</si>
  <si>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</si>
  <si>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</si>
  <si>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</si>
  <si>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</si>
  <si>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</si>
  <si>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</si>
  <si>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</si>
  <si>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</si>
  <si>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</si>
  <si>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</si>
  <si>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</si>
  <si>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</si>
  <si>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</si>
  <si>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</si>
  <si>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</si>
  <si>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</si>
  <si>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</si>
  <si>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</si>
  <si>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</si>
  <si>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</si>
  <si>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</si>
  <si>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</si>
  <si>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</si>
  <si>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</si>
  <si>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</si>
  <si>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</si>
  <si>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</si>
  <si>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</si>
  <si>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</si>
  <si>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</si>
  <si>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</si>
  <si>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</si>
  <si>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</si>
  <si>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</si>
  <si>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</si>
  <si>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</si>
  <si>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</si>
  <si>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</si>
  <si>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</si>
  <si>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</si>
  <si>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</si>
  <si>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</si>
  <si>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</si>
  <si>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</si>
  <si>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</si>
  <si>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</si>
  <si>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</si>
  <si>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</si>
  <si>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</si>
  <si>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</si>
  <si>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</si>
  <si>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</si>
  <si>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</si>
  <si>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</si>
  <si>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</si>
  <si>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</si>
  <si>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</si>
  <si>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</si>
  <si>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</si>
  <si>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</si>
  <si>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</si>
  <si>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</si>
  <si>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</si>
  <si>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</si>
  <si>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</si>
  <si>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</si>
  <si>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</si>
  <si>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</si>
  <si>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</si>
  <si>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</si>
  <si>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</si>
  <si>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</si>
  <si>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</si>
  <si>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</si>
  <si>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</si>
  <si>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</si>
  <si>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</si>
  <si>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</si>
  <si>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</si>
  <si>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</si>
  <si>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</si>
  <si>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</si>
  <si>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</si>
  <si>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</si>
  <si>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</si>
  <si>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</si>
  <si>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</si>
  <si>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</si>
  <si>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</si>
  <si>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</si>
  <si>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</si>
  <si>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</si>
  <si>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</si>
  <si>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</si>
  <si>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</si>
  <si>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</si>
  <si>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</si>
  <si>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</si>
  <si>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</si>
  <si>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</si>
  <si>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</si>
  <si>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</si>
  <si>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</si>
  <si>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</si>
  <si>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</si>
  <si>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</si>
  <si>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</si>
  <si>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</si>
  <si>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</si>
  <si>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</si>
  <si>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</si>
  <si>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</si>
  <si>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</si>
  <si>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</si>
  <si>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</si>
  <si>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</si>
  <si>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</si>
  <si>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</si>
  <si>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</si>
  <si>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</si>
  <si>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</si>
  <si>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</si>
  <si>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</si>
  <si>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</si>
  <si>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</si>
  <si>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</si>
  <si>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</si>
  <si>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</si>
  <si>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</si>
  <si>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</si>
  <si>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</si>
  <si>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</si>
  <si>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</si>
  <si>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</si>
  <si>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</si>
  <si>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</si>
  <si>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</si>
  <si>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</si>
  <si>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</si>
  <si>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</si>
  <si>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</si>
  <si>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</si>
  <si>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</si>
  <si>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</si>
  <si>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</si>
  <si>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</si>
  <si>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</si>
  <si>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</si>
  <si>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</si>
  <si>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</si>
  <si>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</si>
  <si>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</si>
  <si>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</si>
  <si>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</si>
  <si>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</si>
  <si>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</si>
  <si>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</si>
  <si>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</si>
  <si>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</si>
  <si>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</si>
  <si>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</si>
  <si>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</si>
  <si>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</si>
  <si>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</si>
  <si>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</si>
  <si>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</si>
  <si>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</si>
  <si>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</si>
  <si>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</si>
  <si>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</si>
  <si>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</si>
  <si>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</si>
  <si>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</si>
  <si>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</si>
  <si>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</si>
  <si>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</si>
  <si>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</si>
  <si>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</si>
  <si>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</si>
  <si>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</si>
  <si>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</si>
  <si>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</si>
  <si>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</si>
  <si>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</si>
  <si>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</si>
  <si>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</si>
  <si>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</si>
  <si>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</si>
  <si>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</si>
  <si>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</si>
  <si>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</si>
  <si>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</si>
  <si>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</si>
  <si>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</si>
  <si>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</si>
  <si>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</si>
  <si>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</si>
  <si>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</si>
  <si>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</si>
  <si>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</si>
  <si>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</si>
  <si>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</si>
  <si>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</si>
  <si>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</si>
  <si>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</si>
  <si>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</si>
  <si>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</si>
  <si>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</si>
  <si>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</si>
  <si>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</si>
  <si>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</si>
  <si>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</si>
  <si>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</si>
  <si>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</si>
  <si>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</si>
  <si>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</si>
  <si>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</si>
  <si>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</si>
  <si>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</si>
  <si>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</si>
  <si>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</si>
  <si>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</si>
  <si>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</si>
  <si>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</si>
  <si>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</si>
  <si>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</si>
  <si>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</si>
  <si>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</si>
  <si>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</si>
  <si>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</si>
  <si>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</si>
  <si>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</si>
  <si>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</si>
  <si>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</si>
  <si>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</si>
  <si>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</si>
  <si>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</si>
  <si>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</si>
  <si>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</si>
  <si>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</si>
  <si>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</si>
  <si>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</si>
  <si>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</si>
  <si>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</si>
  <si>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</si>
  <si>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</si>
  <si>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</si>
  <si>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</si>
  <si>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</si>
  <si>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</si>
  <si>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</si>
  <si>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</si>
  <si>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</si>
  <si>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</si>
  <si>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</si>
  <si>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</si>
  <si>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</si>
  <si>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</si>
  <si>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</si>
  <si>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</si>
  <si>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</si>
  <si>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</si>
  <si>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</si>
  <si>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</si>
  <si>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</si>
  <si>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</si>
  <si>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</si>
  <si>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</si>
  <si>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</si>
  <si>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</si>
  <si>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</si>
  <si>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</si>
  <si>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</si>
  <si>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</si>
  <si>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</si>
  <si>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</si>
  <si>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</si>
  <si>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</si>
  <si>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</si>
  <si>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</si>
  <si>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</si>
  <si>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</si>
  <si>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</si>
  <si>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</si>
  <si>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</si>
  <si>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</si>
  <si>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</si>
  <si>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</si>
  <si>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</si>
  <si>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</si>
  <si>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</si>
  <si>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</si>
  <si>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</si>
  <si>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</si>
  <si>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</si>
  <si>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</si>
  <si>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</si>
  <si>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</si>
  <si>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</si>
  <si>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</si>
  <si>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</si>
  <si>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</si>
  <si>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</si>
  <si>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</si>
  <si>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</si>
  <si>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</si>
  <si>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</si>
  <si>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</si>
  <si>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</si>
  <si>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</si>
  <si>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</si>
  <si>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</si>
  <si>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</si>
  <si>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</si>
  <si>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</si>
  <si>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</si>
  <si>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</si>
  <si>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</si>
  <si>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</si>
  <si>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</si>
  <si>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</si>
  <si>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</si>
  <si>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</si>
  <si>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</si>
  <si>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</si>
  <si>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</si>
  <si>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</si>
  <si>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</si>
  <si>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</si>
  <si>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</si>
  <si>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</si>
  <si>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</si>
  <si>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</si>
  <si>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</si>
  <si>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</si>
  <si>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</si>
  <si>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</si>
  <si>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</si>
  <si>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</si>
  <si>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</si>
  <si>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</si>
  <si>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</si>
  <si>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</si>
  <si>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</si>
  <si>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</si>
  <si>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</si>
  <si>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</si>
  <si>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</si>
  <si>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</si>
  <si>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</si>
  <si>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</si>
  <si>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</si>
  <si>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</si>
  <si>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</si>
  <si>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</si>
  <si>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</si>
  <si>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</si>
  <si>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</si>
  <si>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</si>
  <si>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</si>
  <si>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</si>
  <si>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</si>
  <si>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</si>
  <si>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</si>
  <si>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</si>
  <si>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</si>
  <si>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</si>
  <si>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</si>
  <si>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</si>
  <si>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</si>
  <si>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</si>
  <si>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</si>
  <si>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</si>
  <si>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</si>
  <si>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</si>
  <si>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</si>
  <si>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</si>
  <si>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</si>
  <si>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</si>
  <si>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</si>
  <si>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</si>
  <si>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</si>
  <si>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</si>
  <si>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</si>
  <si>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</si>
  <si>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</si>
  <si>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</si>
  <si>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</si>
  <si>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</si>
  <si>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</si>
  <si>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</si>
  <si>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</si>
  <si>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</si>
  <si>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</si>
  <si>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</si>
  <si>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</si>
  <si>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</si>
  <si>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</si>
  <si>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</si>
  <si>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</si>
  <si>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</si>
  <si>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</si>
  <si>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</si>
  <si>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</si>
  <si>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</si>
  <si>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</si>
  <si>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</si>
  <si>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</si>
  <si>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</si>
  <si>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</si>
  <si>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</si>
  <si>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</si>
  <si>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</si>
  <si>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</si>
  <si>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</si>
  <si>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</si>
  <si>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</si>
  <si>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</si>
  <si>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</si>
  <si>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</si>
  <si>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</si>
  <si>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</si>
  <si>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</si>
  <si>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</si>
  <si>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</si>
  <si>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</si>
  <si>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</si>
  <si>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</si>
  <si>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</si>
  <si>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</si>
  <si>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</si>
  <si>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</si>
  <si>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</si>
  <si>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</si>
  <si>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</si>
  <si>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</si>
  <si>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</si>
  <si>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</si>
  <si>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</si>
  <si>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</si>
  <si>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</si>
  <si>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</si>
  <si>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</si>
  <si>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</si>
  <si>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</si>
  <si>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</si>
  <si>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</si>
  <si>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</si>
  <si>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</si>
  <si>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</si>
  <si>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</si>
  <si>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</si>
  <si>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</si>
  <si>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</si>
  <si>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</si>
  <si>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</si>
  <si>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</si>
  <si>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</si>
  <si>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</si>
  <si>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</si>
  <si>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</si>
  <si>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</si>
  <si>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</si>
  <si>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</si>
  <si>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</si>
  <si>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</si>
  <si>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</si>
  <si>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</si>
  <si>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</si>
  <si>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</si>
  <si>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</si>
  <si>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</si>
  <si>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</si>
  <si>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</si>
  <si>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</si>
  <si>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</si>
  <si>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</si>
  <si>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</si>
  <si>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</si>
  <si>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</si>
  <si>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</si>
  <si>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</si>
  <si>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</si>
  <si>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</si>
  <si>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</si>
  <si>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</si>
  <si>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</si>
  <si>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</si>
  <si>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</si>
  <si>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</si>
  <si>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</si>
  <si>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</si>
  <si>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</si>
  <si>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</si>
  <si>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</si>
  <si>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</si>
  <si>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</si>
  <si>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</si>
  <si>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</si>
  <si>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</si>
  <si>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</si>
  <si>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</si>
  <si>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</si>
  <si>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</si>
  <si>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</si>
  <si>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</si>
  <si>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</si>
  <si>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</si>
  <si>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</si>
  <si>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</si>
  <si>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</si>
  <si>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</si>
  <si>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</si>
  <si>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</si>
  <si>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</si>
  <si>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</si>
  <si>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</si>
  <si>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</si>
  <si>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</si>
  <si>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</si>
  <si>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</si>
  <si>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</si>
  <si>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</si>
  <si>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</si>
  <si>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</si>
  <si>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</si>
  <si>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</si>
  <si>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</si>
  <si>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</si>
  <si>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</si>
  <si>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</si>
  <si>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</si>
  <si>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</si>
  <si>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</si>
  <si>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</si>
  <si>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</si>
  <si>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</si>
  <si>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</si>
  <si>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</si>
  <si>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</si>
  <si>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</si>
  <si>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</si>
  <si>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</si>
  <si>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</si>
  <si>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</si>
  <si>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</si>
  <si>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</si>
  <si>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</si>
  <si>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</si>
  <si>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</si>
  <si>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</si>
  <si>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</si>
  <si>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</si>
  <si>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</si>
  <si>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</si>
  <si>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</si>
  <si>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</si>
  <si>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</si>
  <si>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</si>
  <si>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</si>
  <si>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</si>
  <si>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</si>
  <si>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</si>
  <si>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</si>
  <si>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</si>
  <si>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</si>
  <si>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</si>
  <si>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</si>
  <si>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</si>
  <si>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</si>
  <si>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</si>
  <si>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</si>
  <si>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</si>
  <si>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</si>
  <si>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</si>
  <si>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</si>
  <si>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</si>
  <si>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</si>
  <si>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</si>
  <si>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</si>
  <si>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</si>
  <si>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</si>
  <si>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</si>
  <si>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</si>
  <si>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</si>
  <si>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</si>
  <si>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</si>
  <si>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</si>
  <si>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</si>
  <si>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</si>
  <si>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</si>
  <si>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</si>
  <si>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</si>
  <si>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</si>
  <si>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</si>
  <si>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</si>
  <si>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</si>
  <si>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</si>
  <si>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</si>
  <si>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</si>
  <si>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</si>
  <si>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</si>
  <si>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</si>
  <si>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</si>
  <si>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</si>
  <si>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</si>
  <si>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</si>
  <si>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</si>
  <si>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</si>
  <si>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</si>
  <si>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</si>
  <si>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</si>
  <si>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</si>
  <si>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</si>
  <si>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</si>
  <si>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</si>
  <si>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</si>
  <si>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</si>
  <si>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</si>
  <si>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</si>
  <si>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</si>
  <si>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</si>
  <si>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</si>
  <si>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</si>
  <si>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</si>
  <si>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</si>
  <si>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</si>
  <si>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</si>
  <si>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</si>
  <si>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</si>
  <si>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</si>
  <si>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</si>
  <si>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</si>
  <si>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</si>
  <si>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</si>
  <si>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</si>
  <si>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</si>
  <si>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</si>
  <si>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</si>
  <si>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</si>
  <si>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</si>
  <si>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</si>
  <si>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</si>
  <si>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</si>
  <si>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</si>
  <si>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</si>
  <si>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</si>
  <si>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</si>
  <si>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</si>
  <si>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</si>
  <si>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</si>
  <si>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</si>
  <si>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</si>
  <si>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</si>
  <si>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</si>
  <si>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</si>
  <si>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</si>
  <si>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</si>
  <si>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</si>
  <si>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</si>
  <si>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</si>
  <si>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</si>
  <si>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</si>
  <si>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</si>
  <si>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</si>
  <si>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</si>
  <si>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</si>
  <si>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</si>
  <si>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</si>
  <si>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</si>
  <si>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</si>
  <si>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</si>
  <si>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</si>
  <si>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</si>
  <si>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</si>
  <si>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</si>
  <si>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</si>
  <si>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</si>
  <si>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</si>
  <si>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</si>
  <si>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</si>
  <si>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</si>
  <si>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</si>
  <si>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</si>
  <si>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</si>
  <si>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</si>
  <si>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</si>
  <si>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</si>
  <si>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</si>
  <si>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</si>
  <si>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</si>
  <si>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</si>
  <si>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</si>
  <si>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</si>
  <si>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</si>
  <si>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</si>
  <si>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</si>
  <si>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</si>
  <si>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</si>
  <si>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</si>
  <si>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</si>
  <si>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</si>
  <si>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</si>
  <si>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</si>
  <si>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</si>
  <si>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</si>
  <si>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</si>
  <si>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</si>
  <si>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</si>
  <si>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</si>
  <si>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</si>
  <si>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</si>
  <si>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</si>
  <si>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</si>
  <si>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</si>
  <si>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</si>
  <si>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</si>
  <si>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</si>
  <si>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</si>
  <si>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</si>
  <si>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</si>
  <si>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</si>
  <si>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</si>
  <si>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</si>
  <si>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</si>
  <si>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</si>
  <si>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</si>
  <si>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</si>
  <si>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</si>
  <si>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</si>
  <si>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</si>
  <si>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</si>
  <si>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</si>
  <si>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</si>
  <si>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</si>
  <si>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</si>
  <si>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</si>
  <si>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</si>
  <si>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</si>
  <si>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</si>
  <si>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</si>
  <si>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</si>
  <si>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</si>
  <si>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</si>
  <si>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</si>
  <si>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</si>
  <si>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</si>
  <si>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</si>
  <si>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</si>
  <si>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</si>
  <si>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</si>
  <si>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</si>
  <si>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</si>
  <si>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</si>
  <si>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</si>
  <si>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</si>
  <si>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</si>
  <si>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</si>
  <si>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</si>
  <si>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</si>
  <si>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</si>
  <si>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</si>
  <si>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</si>
  <si>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</si>
  <si>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</si>
  <si>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</si>
  <si>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</si>
  <si>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</si>
  <si>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</si>
  <si>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</si>
  <si>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</si>
  <si>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</si>
  <si>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</si>
  <si>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</si>
  <si>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</si>
  <si>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</si>
  <si>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</si>
  <si>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</si>
  <si>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</si>
  <si>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</si>
  <si>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</si>
  <si>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</si>
  <si>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</si>
  <si>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</si>
  <si>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</si>
  <si>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</si>
  <si>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</si>
  <si>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</si>
  <si>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</si>
  <si>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</si>
  <si>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</si>
  <si>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</si>
  <si>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</si>
  <si>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</si>
  <si>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</si>
  <si>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</si>
  <si>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</si>
  <si>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</si>
  <si>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</si>
  <si>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</si>
  <si>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</si>
  <si>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</si>
  <si>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</si>
  <si>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</si>
  <si>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</si>
  <si>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</si>
  <si>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</si>
  <si>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</si>
  <si>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</si>
  <si>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</si>
  <si>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</si>
  <si>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</si>
  <si>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</si>
  <si>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</si>
  <si>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</si>
  <si>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</si>
  <si>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</si>
  <si>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</si>
  <si>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</si>
  <si>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</si>
  <si>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</si>
  <si>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</si>
  <si>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</si>
  <si>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</si>
  <si>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</si>
  <si>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</si>
  <si>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</si>
  <si>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</si>
  <si>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</si>
  <si>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</si>
  <si>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</si>
  <si>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</si>
  <si>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</si>
  <si>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</si>
  <si>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</si>
  <si>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</si>
  <si>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</si>
  <si>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</si>
  <si>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</si>
  <si>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</si>
  <si>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</si>
  <si>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</si>
  <si>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</si>
  <si>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</si>
  <si>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</si>
  <si>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</si>
  <si>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</si>
  <si>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</si>
  <si>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</si>
  <si>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</si>
  <si>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</si>
  <si>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</si>
  <si>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</si>
  <si>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</si>
  <si>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</si>
  <si>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</si>
  <si>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</si>
  <si>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</si>
  <si>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</si>
  <si>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</si>
  <si>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</si>
  <si>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</si>
  <si>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</si>
  <si>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</si>
  <si>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</si>
  <si>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</si>
  <si>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</si>
  <si>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</si>
  <si>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</si>
  <si>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</si>
  <si>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</si>
  <si>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</si>
  <si>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</si>
  <si>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</si>
  <si>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</si>
  <si>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</si>
  <si>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</si>
  <si>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</si>
  <si>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</si>
  <si>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</si>
  <si>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</si>
  <si>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</si>
  <si>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</si>
  <si>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</si>
  <si>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</si>
  <si>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</si>
  <si>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</si>
  <si>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</si>
  <si>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</si>
  <si>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</si>
  <si>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</si>
  <si>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</si>
  <si>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</si>
  <si>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</si>
  <si>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</si>
  <si>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</si>
  <si>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</si>
  <si>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</si>
  <si>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</si>
  <si>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</si>
  <si>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</si>
  <si>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</si>
  <si>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</si>
  <si>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</si>
  <si>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</si>
  <si>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</si>
  <si>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</si>
  <si>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</si>
  <si>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</si>
  <si>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</si>
  <si>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</si>
  <si>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</si>
  <si>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</si>
  <si>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</si>
  <si>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</si>
  <si>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</si>
  <si>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</si>
  <si>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</si>
  <si>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</si>
  <si>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</si>
  <si>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</si>
  <si>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</si>
  <si>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</si>
  <si>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</si>
  <si>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</si>
  <si>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</si>
  <si>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</si>
  <si>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</si>
  <si>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</si>
  <si>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</si>
  <si>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</si>
  <si>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</si>
  <si>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</si>
  <si>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</si>
  <si>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</si>
  <si>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</si>
  <si>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</si>
  <si>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</si>
  <si>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</si>
  <si>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</si>
  <si>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</si>
  <si>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</si>
  <si>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</si>
  <si>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</si>
  <si>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</si>
  <si>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</si>
  <si>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</si>
  <si>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</si>
  <si>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</si>
  <si>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</si>
  <si>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</si>
  <si>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</si>
  <si>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</si>
  <si>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</si>
  <si>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</si>
  <si>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</si>
  <si>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</si>
  <si>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</si>
  <si>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</si>
  <si>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</si>
  <si>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</si>
  <si>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</si>
  <si>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</si>
  <si>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</si>
  <si>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</si>
  <si>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</si>
  <si>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</si>
  <si>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</si>
  <si>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</si>
  <si>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</si>
  <si>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</si>
  <si>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</si>
  <si>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</si>
  <si>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</si>
  <si>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</si>
  <si>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</si>
  <si>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</si>
  <si>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</si>
  <si>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</si>
  <si>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</si>
  <si>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</si>
  <si>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</si>
  <si>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</si>
  <si>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</si>
  <si>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</si>
  <si>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</si>
  <si>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</si>
  <si>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</si>
  <si>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</si>
  <si>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</si>
  <si>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</si>
  <si>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</si>
  <si>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</si>
  <si>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</si>
  <si>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</si>
  <si>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</si>
  <si>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</si>
  <si>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</si>
  <si>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</si>
  <si>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</si>
  <si>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</si>
  <si>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</si>
  <si>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</si>
  <si>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</si>
  <si>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</si>
  <si>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</si>
  <si>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</si>
  <si>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</si>
  <si>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</si>
  <si>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</si>
  <si>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</si>
  <si>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</si>
  <si>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</si>
  <si>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</si>
  <si>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</si>
  <si>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</si>
  <si>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</si>
  <si>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</si>
  <si>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</si>
  <si>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</si>
  <si>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</si>
  <si>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</si>
  <si>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</si>
  <si>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</si>
  <si>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</si>
  <si>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</si>
  <si>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</si>
  <si>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</si>
  <si>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</si>
  <si>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</si>
  <si>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</si>
  <si>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</si>
  <si>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</si>
  <si>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</si>
  <si>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</si>
  <si>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</si>
  <si>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</si>
  <si>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</si>
  <si>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</si>
  <si>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</si>
  <si>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</si>
  <si>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</si>
  <si>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</si>
  <si>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</si>
  <si>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</si>
  <si>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</si>
  <si>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</si>
  <si>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</si>
  <si>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</si>
  <si>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</si>
  <si>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</si>
  <si>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</si>
  <si>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</si>
  <si>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</si>
  <si>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</si>
  <si>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</si>
  <si>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</si>
  <si>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</si>
  <si>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</si>
  <si>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</si>
  <si>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</si>
  <si>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</si>
  <si>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</si>
  <si>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</si>
  <si>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</si>
  <si>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</si>
  <si>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</si>
  <si>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</si>
  <si>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</si>
  <si>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</si>
  <si>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</si>
  <si>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</si>
  <si>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</si>
  <si>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</si>
  <si>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</si>
  <si>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</si>
  <si>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</si>
  <si>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</si>
  <si>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</si>
  <si>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</si>
  <si>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</si>
  <si>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</si>
  <si>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</si>
  <si>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</si>
  <si>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</si>
  <si>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</si>
  <si>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</si>
  <si>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</si>
  <si>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</si>
  <si>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</si>
  <si>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</si>
  <si>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</si>
  <si>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</si>
  <si>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</si>
  <si>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</si>
  <si>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</si>
  <si>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</si>
  <si>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</si>
  <si>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</si>
  <si>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</si>
  <si>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</si>
  <si>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</si>
  <si>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</si>
  <si>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</si>
  <si>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</si>
  <si>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</si>
  <si>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</si>
  <si>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</si>
  <si>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</si>
  <si>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</si>
  <si>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</si>
  <si>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</si>
  <si>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</si>
  <si>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</si>
  <si>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</si>
  <si>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</si>
  <si>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</si>
  <si>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</si>
  <si>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</si>
  <si>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</si>
  <si>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</si>
  <si>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</si>
  <si>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</si>
  <si>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</si>
  <si>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</si>
  <si>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</si>
  <si>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</si>
  <si>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</si>
  <si>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</si>
  <si>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</si>
  <si>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</si>
  <si>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</si>
  <si>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</si>
  <si>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</si>
  <si>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</si>
  <si>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</si>
  <si>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</si>
  <si>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</si>
  <si>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</si>
  <si>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</si>
  <si>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</si>
  <si>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</si>
  <si>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</si>
  <si>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</si>
  <si>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</si>
  <si>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</si>
  <si>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</si>
  <si>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</si>
  <si>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</si>
  <si>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</si>
  <si>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</si>
  <si>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</si>
  <si>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</si>
  <si>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</si>
  <si>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</si>
  <si>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</si>
  <si>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</si>
  <si>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</si>
  <si>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</si>
  <si>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</si>
  <si>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</si>
  <si>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</si>
  <si>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</si>
  <si>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</si>
  <si>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</si>
  <si>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</si>
  <si>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</si>
  <si>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</si>
  <si>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</si>
  <si>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</si>
  <si>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</si>
  <si>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</si>
  <si>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</si>
  <si>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</si>
  <si>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</si>
  <si>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</si>
  <si>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</si>
  <si>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</si>
  <si>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</si>
  <si>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</si>
  <si>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</si>
  <si>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</si>
  <si>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</si>
  <si>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</si>
  <si>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</si>
  <si>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</si>
  <si>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</si>
  <si>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</si>
  <si>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</si>
  <si>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</si>
  <si>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</si>
  <si>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</si>
  <si>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</si>
  <si>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</si>
  <si>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</si>
  <si>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</si>
  <si>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</si>
  <si>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</si>
  <si>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</si>
  <si>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</si>
  <si>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</si>
  <si>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</si>
  <si>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</si>
  <si>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</si>
  <si>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</si>
  <si>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</si>
  <si>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</si>
  <si>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</si>
  <si>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</si>
  <si>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</si>
  <si>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</si>
  <si>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</si>
  <si>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</si>
  <si>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</si>
  <si>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</si>
  <si>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</si>
  <si>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</si>
  <si>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</si>
  <si>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</si>
  <si>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</si>
  <si>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</si>
  <si>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</si>
  <si>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</si>
  <si>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</si>
  <si>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</si>
  <si>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</si>
  <si>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</si>
  <si>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</si>
  <si>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</si>
  <si>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</si>
  <si>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</si>
  <si>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</si>
  <si>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</si>
  <si>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</si>
  <si>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</si>
  <si>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</si>
  <si>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</si>
  <si>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</si>
  <si>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</si>
  <si>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</si>
  <si>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</si>
  <si>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</si>
  <si>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</si>
  <si>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</si>
  <si>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</si>
  <si>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</si>
  <si>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</si>
  <si>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</si>
  <si>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</si>
  <si>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</si>
  <si>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</si>
  <si>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</si>
  <si>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</si>
  <si>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</si>
  <si>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</si>
  <si>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</si>
  <si>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</si>
  <si>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</si>
  <si>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</si>
  <si>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</si>
  <si>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</si>
  <si>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</si>
  <si>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</si>
  <si>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</si>
  <si>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</si>
  <si>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</si>
  <si>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</si>
  <si>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</si>
  <si>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</si>
  <si>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</si>
  <si>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</si>
  <si>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</si>
  <si>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</si>
  <si>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</si>
  <si>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</si>
  <si>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</si>
  <si>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</si>
  <si>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</si>
  <si>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</si>
  <si>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</si>
  <si>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</si>
  <si>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</si>
  <si>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</si>
  <si>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</si>
  <si>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</si>
  <si>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</si>
  <si>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</si>
  <si>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</si>
  <si>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</si>
  <si>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</si>
  <si>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</si>
  <si>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</si>
  <si>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</si>
  <si>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</si>
  <si>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</si>
  <si>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</si>
  <si>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</si>
  <si>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</si>
  <si>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</si>
  <si>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</si>
  <si>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</si>
  <si>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</si>
  <si>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</si>
  <si>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</si>
  <si>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</si>
  <si>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</si>
  <si>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</si>
  <si>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</si>
  <si>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</si>
  <si>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</si>
  <si>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</si>
  <si>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</si>
  <si>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</si>
  <si>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</si>
  <si>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</si>
  <si>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</si>
  <si>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</si>
  <si>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</si>
  <si>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</si>
  <si>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</si>
  <si>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</si>
  <si>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</si>
  <si>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</si>
  <si>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</si>
  <si>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</si>
  <si>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</si>
  <si>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</si>
  <si>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</si>
  <si>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</si>
  <si>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</si>
  <si>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</si>
  <si>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</si>
  <si>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</si>
  <si>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</si>
  <si>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</si>
  <si>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</si>
  <si>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</si>
  <si>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</si>
  <si>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</si>
  <si>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</si>
  <si>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</si>
  <si>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</si>
  <si>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</si>
  <si>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</si>
  <si>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</si>
  <si>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</si>
  <si>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</si>
  <si>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</si>
  <si>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</si>
  <si>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</si>
  <si>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</si>
  <si>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</si>
  <si>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</si>
  <si>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</si>
  <si>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</si>
  <si>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</si>
  <si>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</si>
  <si>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</si>
  <si>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</si>
  <si>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</si>
  <si>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</si>
  <si>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</si>
  <si>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</si>
  <si>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</si>
  <si>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</si>
  <si>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</si>
  <si>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</si>
  <si>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</si>
  <si>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</si>
  <si>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</si>
  <si>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</si>
  <si>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</si>
  <si>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</si>
  <si>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</si>
  <si>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</si>
  <si>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</si>
  <si>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</si>
  <si>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</si>
  <si>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</si>
  <si>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</si>
  <si>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</si>
  <si>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</si>
  <si>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</si>
  <si>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</si>
  <si>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</si>
  <si>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</si>
  <si>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</si>
  <si>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</si>
  <si>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</si>
  <si>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</si>
  <si>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</si>
  <si>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</si>
  <si>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</si>
  <si>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</si>
  <si>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</si>
  <si>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</si>
  <si>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</si>
  <si>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</si>
  <si>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</si>
  <si>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</si>
  <si>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</si>
  <si>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</si>
  <si>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</si>
  <si>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</si>
  <si>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</si>
  <si>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</si>
  <si>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</si>
  <si>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</si>
  <si>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</si>
  <si>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</si>
  <si>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</si>
  <si>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</si>
  <si>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</si>
  <si>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</si>
  <si>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</si>
  <si>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</si>
  <si>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</si>
  <si>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</si>
  <si>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</si>
  <si>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</si>
  <si>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</si>
  <si>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</si>
  <si>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</si>
  <si>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</si>
  <si>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</si>
  <si>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</si>
  <si>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</si>
  <si>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</si>
  <si>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</si>
  <si>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</si>
  <si>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</si>
  <si>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</si>
  <si>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</si>
  <si>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</si>
  <si>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</si>
  <si>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</si>
  <si>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</si>
  <si>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</si>
  <si>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</si>
  <si>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</si>
  <si>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</si>
  <si>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</si>
  <si>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</si>
  <si>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</si>
  <si>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</si>
  <si>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</si>
  <si>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</si>
  <si>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</si>
  <si>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</si>
  <si>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</si>
  <si>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</si>
  <si>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</si>
  <si>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</si>
  <si>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</si>
  <si>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</si>
  <si>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</si>
  <si>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</si>
  <si>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</si>
  <si>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</si>
  <si>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</si>
  <si>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</si>
  <si>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</si>
  <si>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</si>
  <si>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</si>
  <si>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</si>
  <si>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</si>
  <si>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</si>
  <si>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</si>
  <si>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</si>
  <si>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</si>
  <si>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</si>
  <si>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</si>
  <si>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</si>
  <si>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</si>
  <si>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</si>
  <si>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</si>
  <si>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</si>
  <si>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</si>
  <si>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</si>
  <si>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</si>
  <si>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</si>
  <si>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</si>
  <si>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</si>
  <si>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</si>
  <si>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</si>
  <si>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</si>
  <si>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</si>
  <si>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</si>
  <si>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</si>
  <si>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</si>
  <si>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</si>
  <si>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</si>
  <si>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</si>
  <si>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</si>
  <si>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</si>
  <si>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</si>
  <si>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</si>
  <si>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</si>
  <si>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</si>
  <si>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</si>
  <si>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</si>
  <si>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</si>
  <si>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</si>
  <si>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</si>
  <si>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</si>
  <si>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</si>
  <si>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</si>
  <si>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</si>
  <si>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</si>
  <si>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</si>
  <si>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</si>
  <si>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</si>
  <si>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</si>
  <si>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</si>
  <si>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</si>
  <si>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</si>
  <si>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</si>
  <si>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</si>
  <si>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</si>
  <si>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</si>
  <si>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</si>
  <si>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</si>
  <si>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</si>
  <si>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</si>
  <si>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</si>
  <si>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</si>
  <si>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</si>
  <si>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</si>
  <si>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</si>
  <si>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</si>
  <si>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</si>
  <si>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</si>
  <si>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</si>
  <si>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</si>
  <si>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</si>
  <si>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</si>
  <si>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</si>
  <si>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</si>
  <si>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</si>
  <si>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</si>
  <si>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</si>
  <si>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</si>
  <si>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</si>
  <si>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</si>
  <si>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</si>
  <si>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</si>
  <si>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</si>
  <si>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</si>
  <si>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</si>
  <si>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</si>
  <si>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</si>
  <si>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</si>
  <si>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</si>
  <si>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</si>
  <si>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</si>
  <si>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</si>
  <si>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</si>
  <si>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</si>
  <si>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</si>
  <si>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</si>
  <si>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</si>
  <si>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</si>
  <si>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</si>
  <si>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</si>
  <si>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</si>
  <si>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</si>
  <si>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</si>
  <si>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</si>
  <si>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</si>
  <si>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</si>
  <si>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</si>
  <si>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</si>
  <si>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</si>
  <si>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</si>
  <si>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</si>
  <si>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</si>
  <si>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</si>
  <si>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</si>
  <si>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</si>
  <si>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</si>
  <si>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</si>
  <si>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</si>
  <si>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</si>
  <si>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</si>
  <si>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</si>
  <si>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</si>
  <si>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</si>
  <si>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</si>
  <si>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</si>
  <si>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</si>
  <si>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</si>
  <si>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</si>
  <si>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</si>
  <si>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</si>
  <si>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</si>
  <si>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</si>
  <si>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</si>
  <si>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</si>
  <si>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</si>
  <si>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</si>
  <si>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</si>
  <si>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</si>
  <si>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</si>
  <si>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</si>
  <si>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</si>
  <si>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</si>
  <si>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</si>
  <si>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</si>
  <si>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</si>
  <si>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</si>
  <si>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</si>
  <si>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</si>
  <si>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</si>
  <si>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</si>
  <si>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</si>
  <si>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</si>
  <si>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</si>
  <si>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</si>
  <si>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</si>
  <si>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</si>
  <si>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</si>
  <si>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</si>
  <si>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</si>
  <si>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</si>
  <si>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</si>
  <si>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</si>
  <si>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</si>
  <si>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</si>
  <si>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</si>
  <si>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</si>
  <si>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</si>
  <si>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</si>
  <si>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</si>
  <si>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</si>
  <si>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</si>
  <si>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</si>
  <si>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</si>
  <si>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</si>
  <si>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</si>
  <si>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</si>
  <si>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</si>
  <si>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</si>
  <si>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</si>
  <si>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</si>
  <si>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</si>
  <si>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</si>
  <si>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</si>
  <si>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</si>
  <si>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</si>
  <si>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</si>
  <si>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</si>
  <si>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</si>
  <si>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</si>
  <si>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</si>
  <si>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</si>
  <si>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</si>
  <si>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</si>
  <si>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</si>
  <si>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</si>
  <si>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</si>
  <si>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</si>
  <si>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</si>
  <si>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</si>
  <si>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</si>
  <si>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</si>
  <si>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</si>
  <si>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</si>
  <si>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</si>
  <si>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</si>
  <si>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</si>
  <si>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</si>
  <si>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</si>
  <si>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</si>
  <si>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</si>
  <si>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</si>
  <si>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</si>
  <si>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</si>
  <si>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</si>
  <si>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</si>
  <si>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</si>
  <si>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</si>
  <si>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</si>
  <si>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</si>
  <si>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</si>
  <si>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</si>
  <si>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</si>
  <si>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</si>
  <si>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</si>
  <si>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</si>
  <si>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</si>
  <si>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</si>
  <si>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</si>
  <si>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</si>
  <si>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</si>
  <si>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</si>
  <si>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</si>
  <si>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</si>
  <si>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</si>
  <si>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</si>
  <si>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</si>
  <si>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</si>
  <si>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</si>
  <si>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</si>
  <si>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</si>
  <si>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</si>
  <si>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</si>
  <si>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</si>
  <si>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</si>
  <si>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</si>
  <si>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</si>
  <si>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</si>
  <si>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</si>
  <si>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</si>
  <si>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</si>
  <si>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</si>
  <si>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</si>
  <si>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</si>
  <si>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</si>
  <si>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</si>
  <si>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</si>
  <si>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</si>
  <si>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</si>
  <si>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</si>
  <si>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</si>
  <si>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</si>
  <si>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</si>
  <si>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</si>
  <si>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</si>
  <si>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</si>
  <si>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</si>
  <si>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</si>
  <si>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</si>
  <si>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</si>
  <si>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</si>
  <si>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</si>
  <si>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</si>
  <si>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</si>
  <si>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</si>
  <si>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</si>
  <si>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</si>
  <si>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</si>
  <si>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</si>
  <si>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</si>
  <si>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</si>
  <si>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</si>
  <si>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</si>
  <si>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</si>
  <si>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</si>
  <si>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</si>
  <si>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</si>
  <si>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</si>
  <si>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</si>
  <si>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</si>
  <si>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</si>
  <si>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</si>
  <si>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</si>
  <si>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</si>
  <si>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</si>
  <si>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</si>
  <si>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</si>
  <si>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</si>
  <si>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</si>
  <si>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</si>
  <si>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</si>
  <si>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</si>
  <si>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</si>
  <si>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</si>
  <si>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</si>
  <si>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</si>
  <si>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</si>
  <si>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</si>
  <si>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</si>
  <si>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</si>
  <si>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</si>
  <si>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</si>
  <si>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</si>
  <si>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</si>
  <si>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</si>
  <si>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</si>
  <si>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</si>
  <si>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</si>
  <si>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</si>
  <si>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</si>
  <si>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</si>
  <si>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</si>
  <si>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</si>
  <si>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</si>
  <si>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</si>
  <si>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</si>
  <si>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</si>
  <si>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</si>
  <si>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</si>
  <si>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</si>
  <si>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</si>
  <si>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</si>
  <si>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</si>
  <si>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</si>
  <si>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</si>
  <si>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</si>
  <si>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</si>
  <si>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</si>
  <si>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</si>
  <si>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</si>
  <si>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</si>
  <si>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</si>
  <si>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</si>
  <si>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</si>
  <si>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</si>
  <si>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</si>
  <si>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</si>
  <si>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</si>
  <si>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</si>
  <si>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</si>
  <si>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</si>
  <si>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</si>
  <si>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</si>
  <si>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</si>
  <si>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</si>
  <si>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</si>
  <si>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</si>
  <si>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</si>
  <si>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</si>
  <si>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</si>
  <si>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</si>
  <si>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</si>
  <si>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</si>
  <si>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</si>
  <si>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</si>
  <si>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</si>
  <si>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</si>
  <si>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</si>
  <si>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</si>
  <si>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</si>
  <si>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</si>
  <si>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</si>
  <si>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</si>
  <si>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</si>
  <si>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</si>
  <si>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</si>
  <si>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</si>
  <si>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</si>
  <si>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</si>
  <si>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</si>
  <si>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</si>
  <si>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</si>
  <si>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</si>
  <si>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</si>
  <si>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</si>
  <si>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</si>
  <si>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</si>
  <si>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</si>
  <si>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</si>
  <si>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</si>
  <si>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</si>
  <si>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</si>
  <si>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</si>
  <si>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</si>
  <si>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</si>
  <si>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</si>
  <si>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</si>
  <si>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</si>
  <si>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</si>
  <si>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</si>
  <si>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</si>
  <si>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</si>
  <si>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</si>
  <si>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</si>
  <si>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</si>
  <si>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</si>
  <si>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</si>
  <si>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</si>
  <si>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</si>
  <si>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</si>
  <si>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</si>
  <si>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</si>
  <si>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</si>
  <si>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</si>
  <si>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</si>
  <si>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</si>
  <si>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</si>
  <si>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</si>
  <si>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</si>
  <si>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</si>
  <si>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</si>
  <si>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</si>
  <si>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</si>
  <si>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</si>
  <si>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</si>
  <si>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</si>
  <si>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</si>
  <si>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</si>
  <si>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</si>
  <si>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</si>
  <si>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</si>
  <si>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</si>
  <si>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</si>
  <si>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</si>
  <si>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</si>
  <si>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</si>
  <si>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</si>
  <si>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</si>
  <si>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</si>
  <si>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</si>
  <si>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</si>
  <si>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</si>
  <si>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</si>
  <si>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</si>
  <si>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</si>
  <si>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</si>
  <si>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</si>
  <si>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</si>
  <si>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</si>
  <si>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</si>
  <si>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</si>
  <si>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</si>
  <si>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</si>
  <si>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</si>
  <si>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</si>
  <si>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</si>
  <si>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</si>
  <si>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</si>
  <si>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</si>
  <si>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</si>
  <si>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</si>
  <si>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</si>
  <si>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</si>
  <si>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</si>
  <si>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</si>
  <si>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</si>
  <si>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</si>
  <si>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</si>
  <si>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</si>
  <si>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</si>
  <si>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</si>
  <si>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</si>
  <si>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</si>
  <si>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</si>
  <si>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</si>
  <si>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</si>
  <si>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</si>
  <si>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</si>
  <si>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</si>
  <si>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</si>
  <si>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</si>
  <si>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</si>
  <si>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</si>
  <si>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</si>
  <si>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</si>
  <si>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</si>
  <si>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</si>
  <si>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</si>
  <si>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</si>
  <si>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</si>
  <si>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</si>
  <si>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</si>
  <si>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</si>
  <si>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</si>
  <si>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</si>
  <si>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</si>
  <si>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</si>
  <si>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</si>
  <si>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</si>
  <si>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</si>
  <si>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</si>
  <si>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</si>
  <si>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</si>
  <si>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</si>
  <si>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</si>
  <si>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</si>
  <si>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</si>
  <si>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</si>
  <si>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</si>
  <si>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</si>
  <si>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</si>
  <si>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</si>
  <si>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</si>
  <si>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</si>
  <si>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</si>
  <si>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</si>
  <si>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</si>
  <si>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</si>
  <si>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</si>
  <si>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</si>
  <si>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</si>
  <si>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</si>
  <si>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</si>
  <si>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</si>
  <si>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</si>
  <si>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</si>
  <si>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</si>
  <si>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</si>
  <si>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</si>
  <si>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</si>
  <si>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</si>
  <si>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</si>
  <si>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</si>
  <si>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</si>
  <si>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</si>
  <si>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</si>
  <si>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</si>
  <si>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</si>
  <si>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</si>
  <si>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</si>
  <si>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</si>
  <si>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</si>
  <si>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</si>
  <si>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</si>
  <si>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</si>
  <si>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</si>
  <si>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</si>
  <si>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</si>
  <si>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</si>
  <si>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</si>
  <si>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</si>
  <si>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</si>
  <si>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</si>
  <si>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</si>
  <si>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</si>
  <si>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</si>
  <si>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</si>
  <si>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</si>
  <si>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</si>
  <si>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</si>
  <si>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</si>
  <si>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</si>
  <si>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</si>
  <si>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</si>
  <si>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</si>
  <si>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</si>
  <si>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</si>
  <si>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</si>
  <si>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</si>
  <si>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</si>
  <si>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</si>
  <si>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</si>
  <si>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</si>
  <si>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</si>
  <si>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</si>
  <si>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</si>
  <si>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</si>
  <si>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</si>
  <si>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</si>
  <si>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</si>
  <si>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</si>
  <si>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</si>
  <si>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</si>
  <si>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</si>
  <si>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</si>
  <si>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</si>
  <si>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</si>
  <si>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</si>
  <si>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</si>
  <si>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</si>
  <si>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</si>
  <si>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</si>
  <si>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</si>
  <si>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</si>
  <si>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</si>
  <si>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</si>
  <si>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</si>
  <si>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</si>
  <si>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</si>
  <si>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</si>
  <si>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</si>
  <si>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</si>
  <si>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</si>
  <si>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</si>
  <si>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</si>
  <si>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</si>
  <si>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</si>
  <si>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</si>
  <si>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</si>
  <si>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</si>
  <si>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</si>
  <si>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</si>
  <si>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</si>
  <si>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</si>
  <si>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</si>
  <si>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</si>
  <si>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</si>
  <si>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</si>
  <si>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</si>
  <si>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</si>
  <si>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</si>
  <si>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</si>
  <si>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</si>
  <si>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</si>
  <si>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</si>
  <si>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</si>
  <si>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</si>
  <si>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</si>
  <si>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</si>
  <si>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</si>
  <si>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</si>
  <si>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</si>
  <si>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</si>
  <si>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</si>
  <si>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</si>
  <si>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</si>
  <si>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</si>
  <si>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</si>
  <si>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</si>
  <si>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</si>
  <si>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</si>
  <si>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</si>
  <si>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</si>
  <si>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</si>
  <si>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</si>
  <si>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</si>
  <si>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</si>
  <si>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</si>
  <si>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</si>
  <si>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</si>
  <si>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</si>
  <si>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</si>
  <si>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</si>
  <si>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</si>
  <si>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</si>
  <si>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</si>
  <si>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</si>
  <si>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</si>
  <si>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</si>
  <si>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</si>
  <si>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</si>
  <si>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</si>
  <si>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</si>
  <si>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</si>
  <si>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</si>
  <si>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</si>
  <si>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</si>
  <si>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</si>
  <si>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</si>
  <si>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</si>
  <si>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</si>
  <si>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</si>
  <si>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</si>
  <si>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</si>
  <si>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</si>
  <si>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</si>
  <si>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</si>
  <si>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</si>
  <si>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</si>
  <si>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</si>
  <si>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</si>
  <si>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</si>
  <si>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</si>
  <si>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</si>
  <si>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</si>
  <si>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</si>
  <si>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</si>
  <si>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</si>
  <si>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</si>
  <si>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</si>
  <si>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</si>
  <si>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</si>
  <si>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</si>
  <si>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</si>
  <si>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</si>
  <si>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</si>
  <si>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</si>
  <si>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</si>
  <si>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</si>
  <si>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</si>
  <si>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</si>
  <si>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</si>
  <si>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</si>
  <si>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</si>
  <si>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</si>
  <si>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</si>
  <si>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</si>
  <si>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</si>
  <si>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</si>
  <si>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</si>
  <si>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</si>
  <si>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</si>
  <si>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</si>
  <si>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</si>
  <si>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</si>
  <si>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</si>
  <si>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</si>
  <si>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</si>
  <si>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</si>
  <si>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</si>
  <si>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</si>
  <si>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</si>
  <si>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</si>
  <si>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</si>
  <si>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</si>
  <si>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</si>
  <si>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</si>
  <si>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</si>
  <si>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</si>
  <si>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</si>
  <si>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</si>
  <si>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</si>
  <si>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</si>
  <si>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</si>
  <si>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</si>
  <si>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</si>
  <si>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</si>
  <si>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</si>
  <si>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</si>
  <si>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</si>
  <si>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</si>
  <si>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</si>
  <si>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</si>
  <si>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</si>
  <si>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</si>
  <si>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</si>
  <si>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</si>
  <si>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</si>
  <si>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</si>
  <si>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</si>
  <si>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</si>
  <si>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</si>
  <si>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</si>
  <si>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</si>
  <si>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</si>
  <si>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</si>
  <si>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</si>
  <si>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</si>
  <si>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</si>
  <si>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</si>
  <si>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</si>
  <si>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</si>
  <si>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</si>
  <si>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</si>
  <si>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</si>
  <si>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</si>
  <si>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</si>
  <si>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</si>
  <si>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</si>
  <si>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</si>
  <si>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</si>
  <si>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</si>
  <si>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</si>
  <si>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</si>
  <si>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</si>
  <si>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</si>
  <si>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</si>
  <si>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</si>
  <si>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</si>
  <si>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</si>
  <si>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</si>
  <si>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</si>
  <si>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</si>
  <si>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</si>
  <si>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</si>
  <si>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</si>
  <si>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</si>
  <si>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</si>
  <si>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</si>
  <si>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</si>
  <si>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</si>
  <si>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</si>
  <si>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</si>
  <si>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</si>
  <si>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</si>
  <si>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</si>
  <si>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</si>
  <si>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</si>
  <si>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</si>
  <si>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</si>
  <si>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</si>
  <si>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</si>
  <si>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</si>
  <si>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</si>
  <si>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</si>
  <si>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</si>
  <si>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</si>
  <si>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</si>
  <si>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</si>
  <si>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</si>
  <si>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</si>
  <si>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</si>
  <si>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</si>
  <si>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</si>
  <si>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</si>
  <si>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</si>
  <si>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</si>
  <si>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</si>
  <si>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</si>
  <si>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</si>
  <si>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</si>
  <si>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</si>
  <si>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</si>
  <si>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</si>
  <si>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</si>
  <si>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</si>
  <si>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</si>
  <si>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</si>
  <si>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</si>
  <si>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</si>
  <si>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</si>
  <si>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</si>
  <si>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</si>
  <si>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</si>
  <si>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</si>
  <si>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</si>
  <si>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</si>
  <si>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</si>
  <si>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</si>
  <si>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</si>
  <si>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</si>
  <si>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</si>
  <si>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</si>
  <si>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</si>
  <si>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</si>
  <si>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</si>
  <si>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</si>
  <si>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</si>
  <si>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</si>
  <si>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</si>
  <si>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</si>
  <si>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</si>
  <si>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</si>
  <si>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</si>
  <si>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</si>
  <si>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</si>
  <si>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</si>
  <si>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</si>
  <si>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</si>
  <si>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</si>
  <si>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</si>
  <si>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</si>
  <si>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</si>
  <si>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</si>
  <si>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</si>
  <si>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</si>
  <si>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</si>
  <si>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</si>
  <si>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</si>
  <si>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</si>
  <si>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</si>
  <si>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</si>
  <si>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</si>
  <si>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</si>
  <si>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</si>
  <si>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</si>
  <si>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</si>
  <si>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</si>
  <si>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</si>
  <si>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</si>
  <si>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</si>
  <si>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</si>
  <si>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</si>
  <si>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</si>
  <si>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</si>
  <si>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</si>
  <si>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</si>
  <si>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</si>
  <si>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</si>
  <si>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</si>
  <si>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</si>
  <si>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</si>
  <si>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</si>
  <si>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</si>
  <si>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</si>
  <si>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</si>
  <si>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</si>
  <si>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</si>
  <si>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</si>
  <si>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</si>
  <si>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</si>
  <si>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</si>
  <si>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</si>
  <si>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</si>
  <si>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</si>
  <si>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</si>
  <si>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</si>
  <si>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</si>
  <si>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</si>
  <si>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</si>
  <si>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</si>
  <si>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</si>
  <si>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</si>
  <si>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</si>
  <si>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</si>
  <si>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</si>
  <si>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</si>
  <si>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</si>
  <si>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</si>
  <si>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</si>
  <si>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</si>
  <si>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</si>
  <si>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</si>
  <si>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</si>
  <si>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</si>
  <si>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</si>
  <si>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</si>
  <si>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</si>
  <si>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</si>
  <si>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</si>
  <si>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</si>
  <si>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</si>
  <si>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</si>
  <si>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</si>
  <si>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</si>
  <si>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</si>
  <si>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</si>
  <si>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</si>
  <si>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</si>
  <si>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</si>
  <si>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</si>
  <si>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</si>
  <si>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</si>
  <si>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</si>
  <si>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</si>
  <si>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</si>
  <si>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</si>
  <si>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</si>
  <si>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</si>
  <si>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</si>
  <si>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</si>
  <si>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</si>
  <si>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</si>
  <si>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</si>
  <si>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</si>
  <si>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</si>
  <si>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</si>
  <si>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</si>
  <si>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</si>
  <si>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</si>
  <si>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</si>
  <si>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</si>
  <si>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</si>
  <si>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</si>
  <si>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</si>
  <si>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</si>
  <si>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</si>
  <si>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</si>
  <si>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</si>
  <si>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</si>
  <si>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</si>
  <si>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</si>
  <si>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</si>
  <si>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</si>
  <si>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</si>
  <si>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</si>
  <si>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</si>
  <si>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</si>
  <si>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</si>
  <si>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</si>
  <si>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</si>
  <si>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</si>
  <si>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</si>
  <si>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</si>
  <si>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</si>
  <si>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</si>
  <si>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</si>
  <si>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</si>
  <si>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</si>
  <si>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</si>
  <si>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</si>
  <si>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</si>
  <si>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</si>
  <si>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</si>
  <si>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</si>
  <si>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</si>
  <si>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</si>
  <si>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</si>
  <si>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</si>
  <si>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</si>
  <si>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</si>
  <si>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</si>
  <si>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</si>
  <si>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</si>
  <si>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</si>
  <si>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</si>
  <si>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</si>
  <si>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</si>
  <si>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</si>
  <si>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</si>
  <si>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</si>
  <si>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</si>
  <si>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</si>
  <si>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</si>
  <si>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</si>
  <si>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</si>
  <si>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</si>
  <si>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</si>
  <si>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</si>
  <si>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</si>
  <si>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</si>
  <si>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</si>
  <si>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</si>
  <si>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</si>
  <si>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</si>
  <si>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</si>
  <si>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</si>
  <si>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</si>
  <si>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</si>
  <si>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</si>
  <si>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</si>
  <si>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</si>
  <si>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</si>
  <si>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</si>
  <si>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</si>
  <si>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</si>
  <si>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</si>
  <si>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</si>
  <si>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</si>
  <si>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</si>
  <si>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</si>
  <si>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</si>
  <si>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</si>
  <si>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</si>
  <si>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</si>
  <si>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</si>
  <si>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</si>
  <si>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</si>
  <si>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</si>
  <si>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</si>
  <si>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</si>
  <si>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</si>
  <si>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</si>
  <si>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</si>
  <si>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</si>
  <si>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</si>
  <si>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</si>
  <si>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</si>
  <si>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</si>
  <si>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</si>
  <si>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</si>
  <si>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</si>
  <si>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</si>
  <si>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</si>
  <si>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</si>
  <si>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</si>
  <si>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</si>
  <si>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</si>
  <si>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</si>
  <si>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</si>
  <si>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</si>
  <si>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</si>
  <si>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</si>
  <si>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</si>
  <si>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</si>
  <si>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</si>
  <si>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</si>
  <si>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</si>
  <si>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</si>
  <si>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</si>
  <si>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</si>
  <si>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</si>
  <si>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</si>
  <si>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</si>
  <si>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</si>
  <si>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</si>
  <si>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</si>
  <si>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</si>
  <si>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</si>
  <si>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</si>
  <si>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</si>
  <si>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</si>
  <si>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</si>
  <si>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</si>
  <si>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</si>
  <si>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</si>
  <si>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</si>
  <si>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</si>
  <si>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</si>
  <si>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</si>
  <si>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</si>
  <si>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</si>
  <si>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</si>
  <si>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</si>
  <si>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</si>
  <si>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</si>
  <si>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</si>
  <si>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</si>
  <si>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</si>
  <si>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</si>
  <si>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</si>
  <si>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</si>
  <si>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</si>
  <si>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</si>
  <si>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</si>
  <si>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</si>
  <si>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</si>
  <si>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</si>
  <si>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</si>
  <si>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</si>
  <si>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</si>
  <si>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</si>
  <si>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</si>
  <si>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</si>
  <si>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</si>
  <si>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</si>
  <si>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</si>
  <si>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</si>
  <si>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</si>
  <si>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</si>
  <si>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</si>
  <si>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</si>
  <si>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</si>
  <si>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</si>
  <si>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</si>
  <si>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</si>
  <si>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</si>
  <si>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</si>
  <si>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</si>
  <si>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</si>
  <si>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</si>
  <si>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</si>
  <si>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</si>
  <si>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</si>
  <si>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</si>
  <si>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</si>
  <si>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</si>
  <si>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</si>
  <si>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</si>
  <si>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</si>
  <si>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</si>
  <si>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</si>
  <si>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</si>
  <si>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</si>
  <si>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</si>
  <si>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</si>
  <si>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</si>
  <si>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</si>
  <si>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</si>
  <si>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</si>
  <si>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</si>
  <si>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</si>
  <si>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</si>
  <si>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</si>
  <si>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</si>
  <si>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</si>
  <si>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</si>
  <si>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</si>
  <si>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</si>
  <si>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</si>
  <si>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</si>
  <si>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</si>
  <si>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</si>
  <si>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</si>
  <si>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</si>
  <si>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</si>
  <si>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</si>
  <si>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</si>
  <si>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</si>
  <si>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</si>
  <si>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</si>
  <si>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</si>
  <si>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</si>
  <si>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</si>
  <si>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</si>
  <si>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</si>
  <si>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</si>
  <si>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</si>
  <si>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</si>
  <si>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</si>
  <si>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</si>
  <si>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</si>
  <si>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</si>
  <si>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</si>
  <si>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</si>
  <si>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</si>
  <si>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</si>
  <si>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</si>
  <si>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</si>
  <si>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</si>
  <si>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</si>
  <si>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</si>
  <si>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</si>
  <si>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</si>
  <si>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</si>
  <si>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</si>
  <si>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</si>
  <si>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</si>
  <si>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</si>
  <si>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</si>
  <si>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</si>
  <si>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</si>
  <si>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</si>
  <si>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</si>
  <si>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</si>
  <si>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</si>
  <si>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</si>
  <si>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</si>
  <si>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</si>
  <si>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</si>
  <si>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</si>
  <si>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</si>
  <si>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</si>
  <si>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</si>
  <si>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</si>
  <si>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</si>
  <si>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</si>
  <si>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</si>
  <si>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</si>
  <si>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</si>
  <si>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</si>
  <si>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</si>
  <si>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</si>
  <si>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</si>
  <si>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</si>
  <si>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</si>
  <si>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</si>
  <si>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</si>
  <si>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</si>
  <si>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</si>
  <si>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</si>
  <si>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</si>
  <si>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</si>
  <si>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</si>
  <si>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</si>
  <si>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</si>
  <si>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</si>
  <si>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</si>
  <si>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</si>
  <si>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</si>
  <si>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</si>
  <si>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</si>
  <si>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</si>
  <si>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</si>
  <si>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</si>
  <si>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</si>
  <si>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</si>
  <si>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</si>
  <si>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</si>
  <si>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</si>
  <si>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</si>
  <si>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</si>
  <si>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</si>
  <si>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</si>
  <si>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</si>
  <si>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</si>
  <si>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</si>
  <si>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</si>
  <si>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</si>
  <si>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</si>
  <si>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</si>
  <si>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</si>
  <si>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</si>
  <si>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</si>
  <si>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</si>
  <si>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</si>
  <si>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</si>
  <si>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</si>
  <si>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</si>
  <si>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</si>
  <si>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</si>
  <si>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</si>
  <si>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</si>
  <si>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</si>
  <si>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</si>
  <si>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</si>
  <si>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</si>
  <si>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</si>
  <si>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</si>
  <si>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</si>
  <si>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</si>
  <si>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</si>
  <si>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</si>
  <si>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</si>
  <si>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</si>
  <si>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</si>
  <si>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</si>
  <si>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</si>
  <si>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</si>
  <si>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</si>
  <si>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</si>
  <si>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</si>
  <si>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</si>
  <si>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</si>
  <si>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</si>
  <si>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</si>
  <si>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</si>
  <si>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</si>
  <si>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</si>
  <si>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</si>
  <si>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</si>
  <si>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</si>
  <si>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</si>
  <si>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</si>
  <si>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</si>
  <si>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</si>
  <si>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</si>
  <si>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</si>
  <si>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</si>
  <si>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</si>
  <si>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</si>
  <si>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</si>
  <si>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</si>
  <si>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</si>
  <si>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</si>
  <si>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</si>
  <si>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</si>
  <si>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</si>
  <si>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</si>
  <si>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</si>
  <si>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</si>
  <si>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</si>
  <si>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</si>
  <si>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</si>
  <si>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</si>
  <si>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</si>
  <si>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</si>
  <si>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</si>
  <si>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</si>
  <si>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</si>
  <si>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</si>
  <si>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</si>
  <si>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</si>
  <si>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</si>
  <si>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</si>
  <si>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</si>
  <si>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</si>
  <si>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</si>
  <si>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</si>
  <si>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</si>
  <si>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</si>
  <si>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</si>
  <si>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</si>
  <si>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</si>
  <si>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</si>
  <si>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</si>
  <si>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</si>
  <si>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</si>
  <si>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</si>
  <si>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</si>
  <si>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</si>
  <si>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</si>
  <si>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</si>
  <si>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</si>
  <si>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</si>
  <si>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</si>
  <si>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</si>
  <si>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</si>
  <si>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</si>
  <si>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</si>
  <si>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</si>
  <si>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</si>
  <si>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</si>
  <si>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</si>
  <si>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</si>
  <si>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</si>
  <si>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</si>
  <si>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</si>
  <si>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</si>
  <si>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</si>
  <si>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</si>
  <si>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</si>
  <si>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</si>
  <si>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</si>
  <si>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</si>
  <si>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</si>
  <si>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</si>
  <si>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</si>
  <si>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</si>
  <si>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</si>
  <si>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</si>
  <si>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</si>
  <si>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</si>
  <si>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</si>
  <si>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</si>
  <si>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</si>
  <si>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</si>
  <si>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</si>
  <si>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</si>
  <si>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</si>
  <si>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</si>
  <si>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</si>
  <si>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</si>
  <si>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</si>
  <si>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</si>
  <si>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</si>
  <si>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</si>
  <si>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</si>
  <si>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</si>
  <si>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</si>
  <si>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</si>
  <si>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</si>
  <si>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</si>
  <si>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</si>
  <si>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</si>
  <si>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</si>
  <si>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</si>
  <si>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</si>
  <si>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</si>
  <si>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</si>
  <si>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</si>
  <si>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</si>
  <si>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</si>
  <si>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</si>
  <si>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</si>
  <si>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</si>
  <si>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</si>
  <si>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</si>
  <si>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</si>
  <si>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</si>
  <si>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</si>
  <si>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</si>
  <si>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</si>
  <si>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</si>
  <si>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</si>
  <si>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</si>
  <si>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</si>
  <si>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</si>
  <si>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</si>
  <si>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</si>
  <si>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</si>
  <si>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</si>
  <si>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</si>
  <si>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</si>
  <si>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</si>
  <si>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</si>
  <si>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</si>
  <si>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</si>
  <si>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</si>
  <si>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</si>
  <si>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</si>
  <si>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</si>
  <si>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</si>
  <si>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</si>
  <si>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</si>
  <si>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</si>
  <si>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</si>
  <si>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</si>
  <si>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</si>
  <si>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</si>
  <si>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</si>
  <si>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</si>
  <si>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</si>
  <si>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</si>
  <si>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</si>
  <si>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</si>
  <si>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</si>
  <si>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</si>
  <si>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</si>
  <si>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</si>
  <si>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</si>
  <si>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</si>
  <si>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</si>
  <si>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</si>
  <si>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</si>
  <si>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</si>
  <si>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</si>
  <si>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</si>
  <si>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</si>
  <si>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</si>
  <si>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</si>
  <si>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</si>
  <si>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</si>
  <si>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</si>
  <si>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</si>
  <si>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</si>
  <si>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</si>
  <si>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</si>
  <si>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</si>
  <si>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</si>
  <si>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</si>
  <si>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</si>
  <si>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</si>
  <si>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</si>
  <si>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</si>
  <si>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</si>
  <si>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</si>
  <si>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</si>
  <si>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</si>
  <si>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</si>
  <si>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</si>
  <si>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</si>
  <si>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</si>
  <si>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</si>
  <si>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</si>
  <si>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</si>
  <si>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</si>
  <si>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</si>
  <si>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</si>
  <si>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</si>
  <si>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</si>
  <si>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</si>
  <si>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</si>
  <si>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</si>
  <si>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</si>
  <si>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</si>
  <si>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</si>
  <si>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</si>
  <si>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</si>
  <si>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</si>
  <si>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</si>
  <si>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</si>
  <si>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</si>
  <si>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</si>
  <si>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</si>
  <si>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</si>
  <si>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</si>
  <si>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</si>
  <si>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</si>
  <si>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</si>
  <si>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</si>
  <si>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</si>
  <si>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</si>
  <si>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</si>
  <si>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</si>
  <si>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</si>
  <si>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</si>
  <si>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</si>
  <si>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</si>
  <si>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</si>
  <si>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</si>
  <si>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</si>
  <si>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</si>
  <si>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</si>
  <si>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</si>
  <si>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</si>
  <si>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</si>
  <si>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</si>
  <si>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</si>
  <si>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</si>
  <si>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</si>
  <si>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</si>
  <si>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</si>
  <si>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</si>
  <si>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</si>
  <si>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</si>
  <si>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</si>
  <si>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</si>
  <si>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</si>
  <si>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</si>
  <si>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</si>
  <si>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</si>
  <si>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</si>
  <si>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</si>
  <si>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</si>
  <si>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</si>
  <si>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</si>
  <si>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</si>
  <si>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</si>
  <si>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</si>
  <si>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</si>
  <si>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</si>
  <si>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</si>
  <si>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</si>
  <si>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</si>
  <si>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</si>
  <si>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</si>
  <si>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</si>
  <si>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</si>
  <si>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</si>
  <si>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</si>
  <si>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</si>
  <si>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</si>
  <si>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</si>
  <si>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</si>
  <si>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</si>
  <si>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</si>
  <si>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</si>
  <si>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</si>
  <si>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</si>
  <si>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</si>
  <si>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</si>
  <si>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</si>
  <si>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</si>
  <si>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</si>
  <si>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</si>
  <si>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</si>
  <si>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</si>
  <si>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</si>
  <si>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</si>
  <si>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</si>
  <si>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</si>
  <si>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</si>
  <si>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</si>
  <si>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</si>
  <si>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</si>
  <si>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</si>
  <si>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</si>
  <si>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</si>
  <si>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</si>
  <si>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</si>
  <si>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</si>
  <si>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</si>
  <si>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</si>
  <si>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</si>
  <si>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</si>
  <si>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</si>
  <si>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</si>
  <si>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</si>
  <si>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</si>
  <si>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</si>
  <si>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</si>
  <si>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</si>
  <si>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</si>
  <si>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</si>
  <si>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</si>
  <si>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</si>
  <si>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</si>
  <si>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</si>
  <si>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</si>
  <si>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</si>
  <si>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</si>
  <si>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</si>
  <si>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</si>
  <si>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</si>
  <si>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</si>
  <si>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</si>
  <si>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</si>
  <si>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</si>
  <si>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</si>
  <si>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</si>
  <si>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</si>
  <si>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</si>
  <si>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</si>
  <si>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</si>
  <si>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</si>
  <si>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</si>
  <si>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</si>
  <si>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</si>
  <si>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</si>
  <si>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</si>
  <si>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</si>
  <si>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</si>
  <si>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</si>
  <si>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</si>
  <si>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</si>
  <si>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</si>
  <si>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</si>
  <si>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</si>
  <si>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</si>
  <si>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</si>
  <si>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</si>
  <si>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</si>
  <si>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</si>
  <si>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</si>
  <si>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</si>
  <si>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</si>
  <si>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</si>
  <si>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</si>
  <si>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</si>
  <si>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</si>
  <si>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</si>
  <si>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</si>
  <si>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</si>
  <si>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</si>
  <si>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</si>
  <si>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</si>
  <si>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</si>
  <si>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</si>
  <si>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</si>
  <si>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</si>
  <si>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</si>
  <si>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</si>
  <si>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</si>
  <si>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</si>
  <si>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</si>
  <si>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</si>
  <si>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</si>
  <si>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</si>
  <si>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</si>
  <si>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</si>
  <si>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</si>
  <si>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</si>
  <si>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</si>
  <si>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</si>
  <si>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</si>
  <si>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</si>
  <si>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</si>
  <si>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</si>
  <si>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</si>
  <si>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</si>
  <si>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</si>
  <si>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</si>
  <si>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</si>
  <si>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</si>
  <si>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</si>
  <si>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</si>
  <si>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</si>
  <si>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</si>
  <si>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</si>
  <si>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</si>
  <si>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</si>
  <si>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</si>
  <si>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</si>
  <si>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</si>
  <si>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</si>
  <si>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</si>
  <si>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</si>
  <si>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</si>
  <si>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</si>
  <si>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</si>
  <si>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</si>
  <si>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</si>
  <si>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</si>
  <si>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</si>
  <si>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</si>
  <si>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</si>
  <si>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</si>
  <si>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</si>
  <si>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</si>
  <si>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</si>
  <si>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</si>
  <si>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</si>
  <si>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</si>
  <si>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</si>
  <si>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</si>
  <si>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</si>
  <si>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</si>
  <si>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</si>
  <si>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</si>
  <si>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</si>
  <si>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</si>
  <si>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</si>
  <si>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</si>
  <si>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</si>
  <si>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</si>
  <si>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</si>
  <si>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</si>
  <si>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</si>
  <si>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</si>
  <si>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</si>
  <si>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</si>
  <si>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</si>
  <si>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</si>
  <si>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</si>
  <si>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</si>
  <si>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</si>
  <si>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</si>
  <si>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</si>
  <si>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</si>
  <si>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</si>
  <si>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</si>
  <si>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</si>
  <si>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</si>
  <si>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</si>
  <si>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</si>
  <si>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</si>
  <si>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</si>
  <si>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</si>
  <si>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</si>
  <si>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</si>
  <si>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</si>
  <si>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</si>
  <si>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</si>
  <si>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</si>
  <si>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</si>
  <si>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</si>
  <si>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</si>
  <si>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</si>
  <si>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</si>
  <si>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</si>
  <si>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</si>
  <si>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</si>
  <si>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</si>
  <si>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</si>
  <si>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</si>
  <si>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</si>
  <si>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</si>
  <si>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</si>
  <si>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</si>
  <si>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</si>
  <si>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</si>
  <si>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</si>
  <si>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</si>
  <si>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</si>
  <si>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</si>
  <si>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</si>
  <si>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</si>
  <si>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</si>
  <si>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</si>
  <si>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</si>
  <si>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</si>
  <si>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</si>
  <si>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</si>
  <si>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</si>
  <si>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</si>
  <si>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</si>
  <si>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</si>
  <si>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</si>
  <si>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</si>
  <si>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</si>
  <si>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</si>
  <si>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</si>
  <si>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</si>
  <si>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</si>
  <si>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</si>
  <si>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</si>
  <si>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</si>
  <si>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</si>
  <si>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</si>
  <si>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</si>
  <si>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</si>
  <si>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</si>
  <si>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</si>
  <si>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</si>
  <si>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</si>
  <si>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</si>
  <si>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</si>
  <si>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</si>
  <si>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</si>
  <si>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</si>
  <si>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</si>
  <si>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</si>
  <si>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</si>
  <si>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</si>
  <si>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</si>
  <si>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</si>
  <si>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</si>
  <si>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</si>
  <si>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</si>
  <si>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</si>
  <si>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</si>
  <si>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</si>
  <si>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</si>
  <si>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</si>
  <si>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</si>
  <si>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</si>
  <si>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</si>
  <si>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</si>
  <si>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</si>
  <si>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</si>
  <si>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</si>
  <si>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</si>
  <si>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</si>
  <si>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</si>
  <si>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</si>
  <si>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</si>
  <si>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</si>
  <si>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</si>
  <si>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</si>
  <si>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</si>
  <si>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</si>
  <si>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</si>
  <si>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</si>
  <si>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</si>
  <si>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</si>
  <si>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</si>
  <si>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</si>
  <si>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</si>
  <si>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</si>
  <si>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</si>
  <si>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</si>
  <si>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</si>
  <si>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</si>
  <si>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</si>
  <si>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</si>
  <si>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</si>
  <si>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</si>
  <si>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</si>
  <si>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</si>
  <si>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</si>
  <si>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</si>
  <si>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</si>
  <si>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</si>
  <si>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</si>
  <si>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</si>
  <si>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</si>
  <si>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</si>
  <si>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</si>
  <si>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</si>
  <si>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</si>
  <si>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</si>
  <si>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</si>
  <si>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</si>
  <si>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</si>
  <si>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</si>
  <si>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</si>
  <si>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</si>
  <si>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</si>
  <si>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</si>
  <si>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</si>
  <si>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</si>
  <si>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</si>
  <si>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</si>
  <si>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</si>
  <si>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</si>
  <si>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</si>
  <si>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</si>
  <si>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</si>
  <si>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</si>
  <si>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</si>
  <si>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</si>
  <si>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</si>
  <si>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</si>
  <si>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</si>
  <si>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</si>
  <si>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</si>
  <si>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</si>
  <si>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</si>
  <si>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</si>
  <si>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</si>
  <si>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</si>
  <si>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</si>
  <si>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</si>
  <si>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</si>
  <si>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</si>
  <si>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</si>
  <si>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</si>
  <si>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</si>
  <si>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</si>
  <si>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</si>
  <si>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</si>
  <si>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</si>
  <si>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</si>
  <si>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</si>
  <si>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</si>
  <si>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</si>
  <si>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</si>
  <si>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</si>
  <si>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</si>
  <si>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</si>
  <si>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</si>
  <si>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</si>
  <si>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</si>
  <si>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</si>
  <si>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</si>
  <si>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</si>
  <si>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</si>
  <si>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</si>
  <si>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</si>
  <si>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</si>
  <si>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</si>
  <si>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</si>
  <si>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</si>
  <si>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</si>
  <si>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</si>
  <si>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</si>
  <si>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</si>
  <si>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</si>
  <si>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</si>
  <si>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</si>
  <si>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</si>
  <si>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</si>
  <si>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</si>
  <si>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</si>
  <si>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</si>
  <si>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</si>
  <si>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</si>
  <si>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</si>
  <si>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</si>
  <si>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</si>
  <si>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</si>
  <si>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</si>
  <si>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</si>
  <si>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</si>
  <si>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</si>
  <si>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</si>
  <si>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</si>
  <si>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</si>
  <si>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</si>
  <si>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</si>
  <si>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</si>
  <si>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</si>
  <si>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</si>
  <si>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</si>
  <si>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</si>
  <si>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</si>
  <si>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</si>
  <si>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</si>
  <si>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</si>
  <si>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</si>
  <si>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</si>
  <si>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</si>
  <si>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</si>
  <si>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</si>
  <si>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</si>
  <si>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</si>
  <si>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</si>
  <si>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</si>
  <si>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</si>
  <si>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</si>
  <si>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</si>
  <si>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</si>
  <si>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</si>
  <si>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</si>
  <si>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</si>
  <si>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</si>
  <si>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</si>
  <si>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</si>
  <si>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</si>
  <si>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</si>
  <si>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</si>
  <si>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</si>
  <si>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</si>
  <si>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</si>
  <si>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</si>
  <si>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</si>
  <si>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</si>
  <si>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</si>
  <si>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</si>
  <si>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</si>
  <si>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</si>
  <si>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</si>
  <si>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</si>
  <si>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</si>
  <si>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</si>
  <si>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</si>
  <si>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</si>
  <si>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</si>
  <si>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</si>
  <si>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</si>
  <si>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</si>
  <si>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</si>
  <si>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</si>
  <si>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</si>
  <si>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</si>
  <si>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</si>
  <si>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</si>
  <si>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</si>
  <si>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</si>
  <si>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</si>
  <si>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</si>
  <si>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</si>
  <si>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</si>
  <si>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</si>
  <si>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</si>
  <si>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</si>
  <si>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</si>
  <si>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</si>
  <si>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</si>
  <si>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</si>
  <si>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</si>
  <si>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</si>
  <si>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</si>
  <si>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</si>
  <si>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</si>
  <si>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</si>
  <si>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</si>
  <si>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</si>
  <si>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</si>
  <si>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</si>
  <si>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</si>
  <si>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</si>
  <si>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</si>
  <si>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</si>
  <si>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</si>
  <si>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</si>
  <si>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</si>
  <si>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</si>
  <si>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</si>
  <si>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</si>
  <si>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</si>
  <si>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</si>
  <si>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</si>
  <si>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</si>
  <si>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</si>
  <si>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</si>
  <si>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</si>
  <si>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</si>
  <si>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</si>
  <si>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</si>
  <si>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</si>
  <si>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</si>
  <si>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</si>
  <si>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</si>
  <si>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</si>
  <si>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</si>
  <si>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</si>
  <si>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</si>
  <si>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</si>
  <si>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</si>
  <si>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</si>
  <si>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</si>
  <si>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</si>
  <si>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</si>
  <si>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</si>
  <si>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</si>
  <si>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</si>
  <si>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</si>
  <si>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</si>
  <si>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</si>
  <si>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</si>
  <si>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</si>
  <si>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</si>
  <si>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</si>
  <si>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</si>
  <si>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</si>
  <si>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</si>
  <si>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</si>
  <si>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</si>
  <si>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</si>
  <si>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</si>
  <si>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</si>
  <si>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</si>
  <si>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</si>
  <si>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</si>
  <si>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</si>
  <si>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</si>
  <si>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</si>
  <si>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</si>
  <si>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</si>
  <si>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</si>
  <si>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</si>
  <si>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</si>
  <si>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</si>
  <si>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</si>
  <si>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</si>
  <si>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</si>
  <si>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</si>
  <si>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</si>
  <si>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</si>
  <si>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</si>
  <si>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</si>
  <si>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</si>
  <si>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</si>
  <si>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</si>
  <si>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</si>
  <si>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</si>
  <si>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</si>
  <si>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</si>
  <si>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</si>
  <si>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</si>
  <si>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</si>
  <si>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</si>
  <si>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</si>
  <si>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</si>
  <si>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</si>
  <si>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</si>
  <si>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</si>
  <si>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</si>
  <si>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</si>
  <si>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</si>
  <si>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</si>
  <si>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</si>
  <si>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</si>
  <si>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</si>
  <si>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</si>
  <si>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</si>
  <si>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</si>
  <si>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</si>
  <si>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</si>
  <si>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</si>
  <si>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</si>
  <si>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</si>
  <si>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</si>
  <si>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</si>
  <si>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</si>
  <si>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</si>
  <si>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</si>
  <si>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</si>
  <si>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</si>
  <si>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</si>
  <si>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</si>
  <si>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</si>
  <si>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</si>
  <si>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</si>
  <si>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</si>
  <si>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</si>
  <si>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</si>
  <si>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</si>
  <si>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</si>
  <si>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</si>
  <si>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</si>
  <si>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</si>
  <si>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</si>
  <si>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</si>
  <si>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</si>
  <si>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</si>
  <si>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</si>
  <si>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</si>
  <si>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</si>
  <si>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</si>
  <si>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</si>
  <si>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</si>
  <si>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</si>
  <si>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</si>
  <si>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</si>
  <si>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</si>
  <si>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</si>
  <si>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</si>
  <si>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</si>
  <si>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</si>
  <si>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</si>
  <si>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</si>
  <si>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</si>
  <si>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</si>
  <si>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</si>
  <si>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</si>
  <si>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</si>
  <si>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</si>
  <si>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</si>
  <si>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</si>
  <si>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</si>
  <si>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</si>
  <si>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</si>
  <si>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</si>
  <si>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</si>
  <si>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</si>
  <si>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</si>
  <si>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</si>
  <si>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</si>
  <si>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</si>
  <si>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</si>
  <si>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</si>
  <si>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</si>
  <si>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</si>
  <si>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</si>
  <si>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</si>
  <si>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</si>
  <si>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</si>
  <si>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</si>
  <si>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</si>
  <si>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</si>
  <si>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</si>
  <si>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</si>
  <si>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</si>
  <si>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</si>
  <si>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</si>
  <si>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</si>
  <si>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</si>
  <si>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</si>
  <si>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</si>
  <si>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</si>
  <si>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</si>
  <si>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</si>
  <si>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</si>
  <si>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</si>
  <si>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</si>
  <si>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</si>
  <si>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</si>
  <si>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</si>
  <si>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</si>
  <si>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</si>
  <si>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</si>
  <si>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</si>
  <si>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</si>
  <si>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</si>
  <si>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</si>
  <si>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</si>
  <si>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</si>
  <si>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</si>
  <si>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</si>
  <si>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</si>
  <si>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</si>
  <si>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</si>
  <si>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</si>
  <si>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</si>
  <si>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</si>
  <si>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</si>
  <si>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</si>
  <si>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</si>
  <si>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</si>
  <si>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</si>
  <si>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</si>
  <si>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</si>
  <si>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</si>
  <si>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</si>
  <si>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</si>
  <si>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</si>
  <si>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</si>
  <si>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</si>
  <si>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</si>
  <si>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</si>
  <si>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</si>
  <si>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</si>
  <si>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</si>
  <si>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</si>
  <si>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</si>
  <si>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</si>
  <si>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</si>
  <si>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</si>
  <si>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</si>
  <si>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</si>
  <si>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</si>
  <si>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</si>
  <si>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</si>
  <si>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</si>
  <si>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</si>
  <si>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</si>
  <si>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</si>
  <si>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</si>
  <si>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</si>
  <si>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</si>
  <si>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</si>
  <si>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</si>
  <si>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</si>
  <si>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</si>
  <si>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</si>
  <si>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</si>
  <si>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</si>
  <si>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</si>
  <si>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</si>
  <si>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</si>
  <si>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</si>
  <si>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</si>
  <si>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</si>
  <si>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</si>
  <si>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</si>
  <si>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</si>
  <si>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</si>
  <si>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</si>
  <si>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</si>
  <si>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</si>
  <si>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</si>
  <si>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</si>
  <si>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</si>
  <si>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</si>
  <si>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</si>
  <si>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</si>
  <si>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</si>
  <si>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</si>
  <si>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</si>
  <si>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</si>
  <si>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</si>
  <si>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</si>
  <si>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</si>
  <si>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</si>
  <si>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</si>
  <si>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</si>
  <si>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</si>
  <si>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</si>
  <si>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</si>
  <si>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</si>
  <si>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</si>
  <si>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</si>
  <si>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</si>
  <si>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</si>
  <si>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</si>
  <si>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</si>
  <si>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</si>
  <si>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</si>
  <si>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</si>
  <si>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</si>
  <si>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</si>
  <si>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</si>
  <si>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</si>
  <si>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</si>
  <si>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</si>
  <si>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</si>
  <si>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</si>
  <si>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</si>
  <si>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</si>
  <si>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</si>
  <si>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</si>
  <si>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</si>
  <si>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</si>
  <si>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</si>
  <si>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</si>
  <si>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</si>
  <si>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</si>
  <si>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</si>
  <si>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</si>
  <si>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</si>
  <si>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</si>
  <si>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</si>
  <si>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</si>
  <si>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</si>
  <si>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</si>
  <si>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</si>
  <si>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</si>
  <si>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</si>
  <si>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</si>
  <si>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</si>
  <si>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</si>
  <si>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</si>
  <si>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</si>
  <si>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</si>
  <si>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</si>
  <si>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</si>
  <si>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</si>
  <si>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</si>
  <si>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</si>
  <si>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</si>
  <si>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</si>
  <si>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</si>
  <si>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</si>
  <si>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</si>
  <si>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</si>
  <si>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</si>
  <si>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</si>
  <si>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</si>
  <si>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</si>
  <si>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</si>
  <si>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</si>
  <si>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</si>
  <si>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</si>
  <si>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</si>
  <si>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</si>
  <si>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</si>
  <si>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</si>
  <si>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</si>
  <si>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</si>
  <si>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</si>
  <si>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</si>
  <si>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</si>
  <si>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</si>
  <si>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</si>
  <si>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</si>
  <si>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</si>
  <si>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</si>
  <si>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</si>
  <si>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</si>
  <si>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</si>
  <si>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</si>
  <si>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</si>
  <si>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</si>
  <si>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</si>
  <si>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</si>
  <si>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</si>
  <si>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</si>
  <si>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</si>
  <si>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</si>
  <si>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</si>
  <si>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</si>
  <si>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</si>
  <si>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</si>
  <si>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</si>
  <si>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</si>
  <si>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</si>
  <si>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</si>
  <si>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</si>
  <si>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</si>
  <si>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</si>
  <si>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</si>
  <si>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</si>
  <si>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</si>
  <si>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</si>
  <si>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</si>
  <si>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</si>
  <si>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</si>
  <si>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</si>
  <si>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</si>
  <si>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</si>
  <si>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</si>
  <si>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</si>
  <si>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</si>
  <si>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</si>
  <si>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</si>
  <si>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</si>
  <si>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</si>
  <si>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</si>
  <si>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</si>
  <si>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</si>
  <si>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</si>
  <si>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</si>
  <si>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</si>
  <si>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</si>
  <si>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</si>
  <si>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</si>
  <si>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</si>
  <si>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</si>
  <si>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</si>
  <si>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</si>
  <si>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</si>
  <si>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</si>
  <si>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</si>
  <si>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</si>
  <si>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</si>
  <si>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</si>
  <si>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</si>
  <si>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</si>
  <si>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</si>
  <si>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</si>
  <si>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</si>
  <si>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</si>
  <si>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</si>
  <si>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</si>
  <si>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</si>
  <si>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</si>
  <si>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</si>
  <si>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</si>
  <si>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</si>
  <si>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</si>
  <si>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</si>
  <si>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</si>
  <si>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</si>
  <si>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</si>
  <si>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</si>
  <si>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</si>
  <si>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</si>
  <si>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</si>
  <si>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</si>
  <si>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</si>
  <si>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</si>
  <si>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</si>
  <si>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</si>
  <si>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</si>
  <si>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</si>
  <si>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</si>
  <si>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</si>
  <si>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</si>
  <si>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</si>
  <si>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</si>
  <si>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</si>
  <si>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</si>
  <si>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</si>
  <si>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</si>
  <si>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</si>
  <si>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</si>
  <si>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</si>
  <si>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</si>
  <si>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</si>
  <si>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</si>
  <si>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</si>
  <si>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</si>
  <si>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</si>
  <si>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</si>
  <si>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</si>
  <si>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</si>
  <si>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</si>
  <si>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</si>
  <si>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</si>
  <si>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</si>
  <si>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</si>
  <si>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</si>
  <si>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</si>
  <si>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</si>
  <si>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</si>
  <si>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</si>
  <si>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</si>
  <si>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</si>
  <si>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</si>
  <si>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</si>
  <si>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</si>
  <si>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</si>
  <si>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</si>
  <si>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</si>
  <si>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</si>
  <si>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</si>
  <si>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</si>
  <si>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</si>
  <si>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</si>
  <si>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</si>
  <si>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</si>
  <si>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</si>
  <si>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</si>
  <si>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</si>
  <si>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</si>
  <si>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</si>
  <si>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</si>
  <si>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</si>
  <si>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</si>
  <si>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</si>
  <si>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</si>
  <si>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</si>
  <si>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</si>
  <si>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</si>
  <si>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</si>
  <si>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</si>
  <si>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</si>
  <si>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</si>
  <si>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</si>
  <si>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</si>
  <si>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</si>
  <si>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</si>
  <si>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</si>
  <si>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</si>
  <si>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</si>
  <si>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</si>
  <si>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</si>
  <si>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</si>
  <si>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</si>
  <si>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</si>
  <si>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</si>
  <si>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</si>
  <si>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</si>
  <si>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</si>
  <si>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</si>
  <si>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</si>
  <si>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</si>
  <si>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</si>
  <si>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</si>
  <si>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</si>
  <si>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</si>
  <si>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</si>
  <si>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</si>
  <si>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</si>
  <si>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</si>
  <si>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</si>
  <si>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</si>
  <si>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</si>
  <si>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</si>
  <si>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</si>
  <si>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</si>
  <si>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</si>
  <si>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</si>
  <si>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</si>
  <si>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</si>
  <si>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</si>
  <si>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</si>
  <si>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</si>
  <si>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</si>
  <si>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</si>
  <si>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</si>
  <si>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</si>
  <si>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</si>
  <si>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</si>
  <si>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</si>
  <si>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</si>
  <si>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</si>
  <si>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</si>
  <si>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</si>
  <si>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</si>
  <si>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</si>
  <si>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</si>
  <si>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</si>
  <si>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</si>
  <si>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</si>
  <si>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</si>
  <si>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</si>
  <si>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</si>
  <si>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</si>
  <si>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</si>
  <si>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</si>
  <si>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</si>
  <si>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</si>
  <si>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</si>
  <si>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</si>
  <si>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</si>
  <si>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</si>
  <si>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</si>
  <si>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</si>
  <si>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</si>
  <si>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</si>
  <si>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</si>
  <si>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</si>
  <si>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</si>
  <si>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</si>
  <si>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</si>
  <si>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</si>
  <si>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</si>
  <si>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</si>
  <si>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</si>
  <si>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</si>
  <si>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</si>
  <si>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</si>
  <si>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</si>
  <si>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</si>
  <si>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</si>
  <si>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</si>
  <si>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</si>
  <si>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</si>
  <si>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</si>
  <si>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</si>
  <si>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</si>
  <si>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</si>
  <si>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</si>
  <si>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</si>
  <si>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</si>
  <si>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</si>
  <si>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</si>
  <si>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</si>
  <si>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</si>
  <si>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</si>
  <si>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</si>
  <si>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</si>
  <si>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</si>
  <si>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</si>
  <si>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</si>
  <si>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</si>
  <si>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</si>
  <si>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</si>
  <si>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</si>
  <si>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</si>
  <si>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</si>
  <si>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</si>
  <si>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</si>
  <si>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</si>
  <si>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</si>
  <si>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</si>
  <si>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</si>
  <si>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</si>
  <si>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</si>
  <si>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</si>
  <si>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</si>
  <si>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</si>
  <si>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</si>
  <si>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</si>
  <si>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</si>
  <si>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</si>
  <si>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</si>
  <si>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</si>
  <si>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</si>
  <si>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</si>
  <si>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</si>
  <si>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</si>
  <si>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</si>
  <si>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</si>
  <si>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</si>
  <si>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</si>
  <si>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</si>
  <si>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</si>
  <si>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</si>
  <si>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</si>
  <si>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</si>
  <si>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</si>
  <si>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</si>
  <si>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</si>
  <si>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</si>
  <si>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</si>
  <si>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</si>
  <si>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</si>
  <si>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</si>
  <si>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</si>
  <si>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</si>
  <si>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</si>
  <si>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</si>
  <si>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</si>
  <si>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</si>
  <si>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</si>
  <si>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</si>
  <si>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</si>
  <si>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</si>
  <si>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</si>
  <si>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</si>
  <si>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</si>
  <si>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</si>
  <si>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</si>
  <si>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</si>
  <si>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</si>
  <si>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</si>
  <si>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</si>
  <si>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</si>
  <si>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</si>
  <si>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</si>
  <si>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</si>
  <si>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</si>
  <si>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</si>
  <si>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</si>
  <si>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</si>
  <si>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</si>
  <si>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</si>
  <si>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</si>
  <si>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</si>
  <si>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</si>
  <si>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</si>
  <si>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</si>
  <si>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</si>
  <si>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</si>
  <si>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</si>
  <si>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</si>
  <si>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</si>
  <si>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</si>
  <si>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</si>
  <si>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</si>
  <si>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</si>
  <si>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</si>
  <si>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</si>
  <si>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</si>
  <si>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</si>
  <si>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</si>
  <si>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</si>
  <si>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</si>
  <si>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</si>
  <si>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</si>
  <si>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</si>
  <si>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</si>
  <si>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</si>
  <si>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</si>
  <si>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</si>
  <si>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</si>
  <si>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</si>
  <si>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</si>
  <si>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</si>
  <si>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</si>
  <si>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</si>
  <si>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</si>
  <si>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</si>
  <si>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</si>
  <si>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</si>
  <si>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</si>
  <si>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</si>
  <si>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</si>
  <si>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</si>
  <si>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</si>
  <si>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</si>
  <si>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</si>
  <si>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</si>
  <si>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</si>
  <si>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</si>
  <si>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</si>
  <si>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</si>
  <si>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</si>
  <si>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</si>
  <si>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</si>
  <si>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</si>
  <si>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</si>
  <si>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</si>
  <si>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</si>
  <si>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</si>
  <si>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</si>
  <si>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</si>
  <si>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</si>
  <si>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</si>
  <si>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</si>
  <si>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</si>
  <si>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</si>
  <si>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</si>
  <si>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</si>
  <si>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</si>
  <si>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</si>
  <si>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</si>
  <si>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</si>
  <si>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</si>
  <si>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</si>
  <si>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</si>
  <si>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</si>
  <si>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</si>
  <si>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</si>
  <si>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</si>
  <si>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</si>
  <si>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</si>
  <si>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</si>
  <si>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</si>
  <si>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</si>
  <si>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</si>
  <si>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</si>
  <si>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</si>
  <si>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</si>
  <si>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</si>
  <si>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</si>
  <si>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</si>
  <si>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</si>
  <si>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</si>
  <si>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</si>
  <si>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</si>
  <si>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</si>
  <si>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</si>
  <si>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</si>
  <si>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</si>
  <si>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</si>
  <si>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</si>
  <si>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</si>
  <si>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</si>
  <si>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</si>
  <si>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</si>
  <si>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</si>
  <si>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</si>
  <si>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</si>
  <si>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</si>
  <si>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</si>
  <si>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</si>
  <si>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</si>
  <si>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</si>
  <si>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</si>
  <si>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</si>
  <si>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</si>
  <si>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</si>
  <si>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</si>
  <si>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</si>
  <si>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</si>
  <si>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</si>
  <si>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</si>
  <si>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</si>
  <si>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</si>
  <si>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</si>
  <si>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</si>
  <si>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</si>
  <si>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</si>
  <si>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</si>
  <si>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</si>
  <si>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</si>
  <si>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</si>
  <si>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</si>
  <si>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</si>
  <si>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</si>
  <si>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</si>
  <si>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</si>
  <si>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</si>
  <si>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</si>
  <si>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</si>
  <si>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</si>
  <si>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</si>
  <si>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</si>
  <si>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</si>
  <si>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</si>
  <si>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</si>
  <si>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</si>
  <si>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</si>
  <si>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</si>
  <si>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</si>
  <si>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</si>
  <si>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</si>
  <si>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</si>
  <si>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</si>
  <si>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</si>
  <si>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</si>
  <si>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</si>
  <si>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</si>
  <si>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</si>
  <si>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</si>
  <si>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</si>
  <si>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</si>
  <si>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</si>
  <si>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</si>
  <si>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</si>
  <si>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</si>
  <si>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</si>
  <si>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</si>
  <si>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</si>
  <si>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</si>
  <si>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</si>
  <si>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</si>
  <si>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</si>
  <si>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</si>
  <si>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</si>
  <si>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</si>
  <si>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</si>
  <si>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</si>
  <si>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</si>
  <si>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</si>
  <si>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</si>
  <si>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</si>
  <si>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</si>
  <si>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</si>
  <si>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</si>
  <si>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</si>
  <si>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</si>
  <si>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</si>
  <si>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</si>
  <si>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</si>
  <si>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</si>
  <si>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</si>
  <si>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</si>
  <si>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</si>
  <si>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</si>
  <si>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</si>
  <si>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</si>
  <si>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</si>
  <si>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</si>
  <si>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</si>
  <si>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</si>
  <si>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</si>
  <si>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</si>
  <si>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</si>
  <si>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</si>
  <si>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</si>
  <si>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</si>
  <si>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</si>
  <si>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</si>
  <si>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</si>
  <si>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</si>
  <si>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</si>
  <si>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</si>
  <si>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</si>
  <si>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</si>
  <si>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</si>
  <si>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</si>
  <si>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</si>
  <si>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</si>
  <si>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</si>
  <si>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</si>
  <si>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</si>
  <si>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</si>
  <si>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</si>
  <si>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</si>
  <si>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</si>
  <si>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</si>
  <si>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</si>
  <si>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</si>
  <si>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</si>
  <si>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</si>
  <si>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</si>
  <si>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</si>
  <si>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</si>
  <si>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</si>
  <si>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</si>
  <si>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</si>
  <si>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</si>
  <si>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</si>
  <si>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</si>
  <si>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</si>
  <si>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</si>
  <si>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</si>
  <si>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</si>
  <si>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</si>
  <si>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</si>
  <si>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</si>
  <si>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</si>
  <si>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</si>
  <si>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</si>
  <si>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</si>
  <si>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</si>
  <si>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</si>
  <si>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</si>
  <si>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</si>
  <si>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</si>
  <si>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</si>
  <si>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</si>
  <si>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</si>
  <si>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</si>
  <si>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</si>
  <si>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</si>
  <si>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</si>
  <si>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</si>
  <si>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</si>
  <si>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</si>
  <si>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</si>
  <si>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</si>
  <si>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</si>
  <si>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</si>
  <si>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</si>
  <si>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</si>
  <si>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</si>
  <si>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</si>
  <si>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</si>
  <si>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</si>
  <si>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</si>
  <si>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</si>
  <si>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</si>
  <si>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</si>
  <si>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</si>
  <si>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</si>
  <si>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</si>
  <si>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</si>
  <si>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</si>
  <si>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</si>
  <si>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</si>
  <si>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</si>
  <si>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</si>
  <si>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</si>
  <si>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</si>
  <si>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</si>
  <si>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</si>
  <si>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</si>
  <si>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</si>
  <si>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</si>
  <si>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</si>
  <si>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</si>
  <si>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</si>
  <si>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</si>
  <si>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</si>
  <si>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</si>
  <si>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</si>
  <si>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</si>
  <si>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</si>
  <si>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</si>
  <si>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</si>
  <si>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</si>
  <si>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</si>
  <si>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</si>
  <si>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</si>
  <si>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</si>
  <si>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</si>
  <si>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</si>
  <si>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</si>
  <si>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</si>
  <si>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</si>
  <si>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</si>
  <si>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</si>
  <si>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</si>
  <si>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</si>
  <si>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</si>
  <si>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</si>
  <si>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</si>
  <si>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</si>
  <si>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</si>
  <si>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</si>
  <si>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</si>
  <si>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</si>
  <si>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</si>
  <si>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</si>
  <si>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</si>
  <si>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</si>
  <si>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</si>
  <si>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</si>
  <si>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</si>
  <si>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</si>
  <si>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</si>
  <si>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</si>
  <si>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</si>
  <si>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</si>
  <si>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</si>
  <si>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</si>
  <si>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</si>
  <si>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</si>
  <si>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</si>
  <si>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</si>
  <si>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</si>
  <si>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</si>
  <si>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</si>
  <si>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</si>
  <si>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</si>
  <si>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</si>
  <si>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</si>
  <si>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</si>
  <si>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</si>
  <si>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</si>
  <si>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</si>
  <si>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</si>
  <si>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</si>
  <si>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</si>
  <si>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</si>
  <si>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</si>
  <si>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</si>
  <si>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</si>
  <si>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</si>
  <si>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</si>
  <si>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</si>
  <si>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</si>
  <si>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</si>
  <si>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</si>
  <si>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</si>
  <si>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</si>
  <si>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</si>
  <si>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</si>
  <si>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</si>
  <si>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</si>
  <si>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</si>
  <si>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</si>
  <si>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</si>
  <si>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</si>
  <si>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</si>
  <si>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</si>
  <si>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</si>
  <si>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</si>
  <si>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</si>
  <si>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</si>
  <si>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</si>
  <si>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</si>
  <si>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</si>
  <si>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</si>
  <si>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</si>
  <si>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</si>
  <si>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</si>
  <si>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</si>
  <si>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</si>
  <si>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</si>
  <si>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</si>
  <si>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</si>
  <si>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</si>
  <si>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</si>
  <si>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</si>
  <si>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</si>
  <si>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</si>
  <si>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</si>
  <si>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</si>
  <si>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</si>
  <si>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</si>
  <si>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</si>
  <si>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</si>
  <si>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</si>
  <si>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</si>
  <si>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</si>
  <si>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</si>
  <si>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</si>
  <si>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</si>
  <si>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</si>
  <si>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</si>
  <si>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</si>
  <si>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</si>
  <si>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</si>
  <si>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</si>
  <si>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</si>
  <si>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</si>
  <si>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</si>
  <si>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</si>
  <si>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</si>
  <si>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</si>
  <si>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</si>
  <si>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</si>
  <si>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</si>
  <si>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</si>
  <si>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</si>
  <si>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</si>
  <si>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</si>
  <si>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</si>
  <si>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</si>
  <si>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</si>
  <si>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</si>
  <si>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</si>
  <si>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</si>
  <si>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</si>
  <si>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</si>
  <si>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</si>
  <si>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</si>
  <si>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</si>
  <si>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</si>
  <si>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</si>
  <si>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</si>
  <si>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</si>
  <si>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</si>
  <si>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</si>
  <si>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</si>
  <si>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</si>
  <si>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</si>
  <si>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</si>
  <si>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</si>
  <si>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</si>
  <si>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</si>
  <si>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</si>
  <si>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</si>
  <si>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</si>
  <si>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</si>
  <si>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</si>
  <si>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</si>
  <si>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</si>
  <si>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</si>
  <si>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</si>
  <si>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</si>
  <si>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</si>
  <si>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</si>
  <si>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</si>
  <si>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</si>
  <si>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</si>
  <si>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</si>
  <si>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</si>
  <si>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</si>
  <si>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</si>
  <si>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</si>
  <si>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</si>
  <si>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</si>
  <si>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</si>
  <si>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</si>
  <si>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</si>
  <si>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</si>
  <si>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</si>
  <si>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</si>
  <si>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</si>
  <si>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</si>
  <si>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</si>
  <si>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</si>
  <si>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</si>
  <si>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</si>
  <si>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</si>
  <si>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</si>
  <si>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</si>
  <si>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</si>
  <si>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</si>
  <si>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</si>
  <si>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</si>
  <si>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</si>
  <si>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</si>
  <si>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</si>
  <si>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</si>
  <si>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</si>
  <si>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</si>
  <si>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</si>
  <si>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</si>
  <si>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</si>
  <si>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</si>
  <si>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</si>
  <si>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</si>
  <si>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</si>
  <si>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</si>
  <si>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</si>
  <si>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</si>
  <si>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</si>
  <si>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</si>
  <si>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</si>
  <si>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</si>
  <si>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</si>
  <si>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</si>
  <si>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</si>
  <si>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</si>
  <si>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</si>
  <si>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</si>
  <si>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</si>
  <si>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</si>
  <si>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</si>
  <si>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</si>
  <si>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</si>
  <si>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</si>
  <si>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</si>
  <si>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</si>
  <si>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</si>
  <si>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</si>
  <si>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</si>
  <si>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</si>
  <si>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</si>
  <si>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</si>
  <si>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</si>
  <si>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</si>
  <si>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</si>
  <si>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</si>
  <si>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</si>
  <si>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</si>
  <si>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</si>
  <si>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</si>
  <si>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</si>
  <si>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</si>
  <si>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</si>
  <si>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</si>
  <si>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</si>
  <si>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</si>
  <si>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</si>
  <si>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</si>
  <si>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</si>
  <si>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</si>
  <si>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</si>
  <si>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</si>
  <si>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</si>
  <si>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</si>
  <si>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</si>
  <si>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</si>
  <si>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</si>
  <si>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</si>
  <si>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</si>
  <si>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</si>
  <si>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</si>
  <si>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</si>
  <si>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</si>
  <si>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</si>
  <si>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</si>
  <si>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</si>
  <si>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</si>
  <si>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</si>
  <si>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</si>
  <si>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</si>
  <si>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</si>
  <si>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</si>
  <si>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</si>
  <si>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</si>
  <si>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</si>
  <si>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</si>
  <si>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</si>
  <si>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</si>
  <si>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</si>
  <si>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</si>
  <si>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</si>
  <si>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</si>
  <si>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</si>
  <si>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</si>
  <si>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</si>
  <si>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</si>
  <si>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</si>
  <si>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</si>
  <si>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</si>
  <si>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</si>
  <si>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</si>
  <si>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</si>
  <si>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</si>
  <si>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</si>
  <si>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</si>
  <si>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</si>
  <si>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</si>
  <si>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</si>
  <si>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</si>
  <si>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</si>
  <si>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</si>
  <si>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</si>
  <si>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</si>
  <si>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</si>
  <si>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</si>
  <si>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</si>
  <si>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</si>
  <si>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</si>
  <si>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</si>
  <si>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</si>
  <si>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</si>
  <si>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</si>
  <si>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</si>
  <si>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</si>
  <si>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</si>
  <si>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</si>
  <si>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</si>
  <si>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</si>
  <si>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</si>
  <si>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</si>
  <si>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</si>
  <si>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</si>
  <si>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</si>
  <si>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</si>
  <si>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</si>
  <si>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</si>
  <si>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</si>
  <si>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</si>
  <si>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</si>
  <si>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</si>
  <si>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</si>
  <si>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</si>
  <si>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</si>
  <si>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</si>
  <si>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</si>
  <si>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</si>
  <si>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</si>
  <si>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</si>
  <si>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</si>
  <si>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</si>
  <si>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</si>
  <si>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</si>
  <si>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</si>
  <si>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</si>
  <si>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</si>
  <si>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</si>
  <si>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</si>
  <si>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</si>
  <si>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</si>
  <si>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</si>
  <si>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</si>
  <si>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</si>
  <si>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</si>
  <si>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</si>
  <si>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</si>
  <si>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</si>
  <si>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</si>
  <si>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</si>
  <si>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</si>
  <si>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</si>
  <si>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</si>
  <si>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</si>
  <si>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</si>
  <si>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</si>
  <si>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</si>
  <si>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</si>
  <si>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</si>
  <si>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</si>
  <si>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</si>
  <si>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</si>
  <si>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</si>
  <si>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</si>
  <si>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</si>
  <si>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</si>
  <si>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</si>
  <si>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</si>
  <si>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</si>
  <si>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</si>
  <si>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</si>
  <si>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</si>
  <si>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</si>
  <si>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</si>
  <si>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</si>
  <si>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</si>
  <si>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</si>
  <si>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</si>
  <si>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</si>
  <si>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</si>
  <si>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</si>
  <si>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</si>
  <si>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</si>
  <si>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</si>
  <si>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</si>
  <si>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</si>
  <si>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</si>
  <si>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</si>
  <si>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</si>
  <si>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</si>
  <si>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</si>
  <si>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</si>
  <si>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</si>
  <si>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</si>
  <si>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</si>
  <si>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</si>
  <si>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</si>
  <si>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</si>
  <si>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</si>
  <si>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</si>
  <si>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</si>
  <si>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</si>
  <si>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</si>
  <si>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</si>
  <si>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</si>
  <si>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</si>
  <si>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</si>
  <si>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</si>
  <si>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</si>
  <si>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</si>
  <si>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</si>
  <si>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</si>
  <si>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</si>
  <si>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</si>
  <si>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</si>
  <si>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</si>
  <si>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</si>
  <si>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</si>
  <si>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</si>
  <si>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</si>
  <si>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</si>
  <si>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</si>
  <si>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</si>
  <si>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</si>
  <si>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</si>
  <si>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</si>
  <si>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</si>
  <si>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</si>
  <si>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</si>
  <si>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</si>
  <si>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</si>
  <si>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</si>
  <si>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</si>
  <si>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</si>
  <si>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</si>
  <si>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</si>
  <si>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</si>
  <si>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</si>
  <si>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</si>
  <si>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</si>
  <si>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</si>
  <si>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</si>
  <si>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</si>
  <si>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</si>
  <si>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</si>
  <si>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</si>
  <si>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</si>
  <si>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</si>
  <si>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</si>
  <si>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</si>
  <si>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</si>
  <si>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</si>
  <si>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</si>
  <si>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</si>
  <si>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</si>
  <si>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</si>
  <si>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</si>
  <si>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</si>
  <si>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</si>
  <si>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</si>
  <si>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</si>
  <si>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</si>
  <si>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</si>
  <si>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</si>
  <si>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</si>
  <si>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</si>
  <si>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</si>
  <si>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</si>
  <si>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</si>
  <si>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</si>
  <si>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</si>
  <si>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</si>
  <si>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</si>
  <si>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</si>
  <si>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</si>
  <si>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</si>
  <si>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</si>
  <si>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</si>
  <si>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</si>
  <si>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</si>
  <si>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</si>
  <si>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</si>
  <si>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</si>
  <si>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</si>
  <si>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</si>
  <si>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</si>
  <si>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</si>
  <si>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</si>
  <si>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</si>
  <si>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</si>
  <si>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</si>
  <si>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</si>
  <si>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</si>
  <si>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</si>
  <si>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</si>
  <si>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</si>
  <si>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</si>
  <si>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</si>
  <si>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</si>
  <si>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</si>
  <si>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</si>
  <si>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</si>
  <si>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</si>
  <si>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</si>
  <si>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</si>
  <si>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</si>
  <si>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</si>
  <si>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</si>
  <si>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</si>
  <si>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</si>
  <si>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</si>
  <si>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</si>
  <si>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</si>
  <si>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</si>
  <si>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</si>
  <si>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</si>
  <si>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</si>
  <si>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</si>
  <si>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</si>
  <si>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</si>
  <si>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</si>
  <si>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</si>
  <si>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</si>
  <si>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</si>
  <si>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</si>
  <si>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</si>
  <si>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</si>
  <si>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</si>
  <si>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</si>
  <si>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</si>
  <si>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</si>
  <si>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</si>
  <si>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</si>
  <si>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</si>
  <si>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</si>
  <si>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</si>
  <si>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</si>
  <si>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</si>
  <si>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</si>
  <si>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</si>
  <si>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</si>
  <si>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</si>
  <si>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</si>
  <si>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</si>
  <si>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</si>
  <si>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</si>
  <si>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</si>
  <si>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</si>
  <si>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</si>
  <si>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</si>
  <si>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</si>
  <si>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</si>
  <si>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</si>
  <si>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</si>
  <si>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</si>
  <si>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</si>
  <si>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</si>
  <si>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</si>
  <si>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</si>
  <si>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</si>
  <si>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</si>
  <si>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</si>
  <si>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</si>
  <si>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</si>
  <si>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</si>
  <si>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</si>
  <si>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</si>
  <si>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</si>
  <si>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</si>
  <si>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</si>
  <si>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</si>
  <si>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</si>
  <si>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</si>
  <si>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</si>
  <si>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</si>
  <si>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</si>
  <si>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</si>
  <si>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</si>
  <si>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</si>
  <si>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</si>
  <si>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</si>
  <si>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</si>
  <si>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</si>
  <si>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</si>
  <si>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</si>
  <si>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</si>
  <si>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</si>
  <si>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</si>
  <si>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</si>
  <si>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</si>
  <si>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</si>
  <si>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</si>
  <si>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</si>
  <si>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</si>
  <si>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</si>
  <si>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</si>
  <si>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</si>
  <si>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</si>
  <si>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</si>
  <si>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</si>
  <si>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</si>
  <si>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</si>
  <si>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</si>
  <si>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</si>
  <si>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</si>
  <si>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</si>
  <si>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</si>
  <si>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</si>
  <si>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</si>
  <si>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</si>
  <si>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</si>
  <si>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</si>
  <si>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</si>
  <si>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</si>
  <si>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</si>
  <si>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</si>
  <si>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</si>
  <si>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</si>
  <si>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</si>
  <si>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</si>
  <si>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</si>
  <si>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</si>
  <si>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</si>
  <si>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</si>
  <si>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</si>
  <si>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</si>
  <si>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</si>
  <si>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</si>
  <si>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</si>
  <si>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</si>
  <si>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</si>
  <si>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</si>
  <si>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</si>
  <si>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</si>
  <si>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</si>
  <si>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</si>
  <si>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</si>
  <si>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</si>
  <si>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</si>
  <si>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</si>
  <si>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</si>
  <si>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</si>
  <si>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</si>
  <si>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</si>
  <si>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</si>
  <si>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</si>
  <si>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</si>
  <si>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</si>
  <si>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</si>
  <si>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</si>
  <si>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</si>
  <si>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</si>
  <si>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</si>
  <si>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</si>
  <si>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</si>
  <si>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</si>
  <si>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</si>
  <si>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</si>
  <si>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</si>
  <si>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</si>
  <si>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</si>
  <si>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</si>
  <si>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</si>
  <si>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</si>
  <si>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</si>
  <si>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</si>
  <si>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</si>
  <si>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</si>
  <si>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</si>
  <si>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</si>
  <si>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</si>
  <si>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</si>
  <si>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</si>
  <si>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</si>
  <si>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</si>
  <si>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</si>
  <si>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</si>
  <si>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</si>
  <si>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</si>
  <si>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</si>
  <si>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</si>
  <si>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</si>
  <si>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</si>
  <si>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</si>
  <si>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</si>
  <si>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</si>
  <si>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</si>
  <si>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</si>
  <si>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</si>
  <si>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</si>
  <si>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</si>
  <si>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</si>
  <si>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</si>
  <si>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</si>
  <si>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</si>
  <si>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</si>
  <si>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</si>
  <si>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</si>
  <si>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</si>
  <si>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</si>
  <si>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</si>
  <si>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</si>
  <si>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</si>
  <si>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</si>
  <si>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</si>
  <si>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</si>
  <si>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</si>
  <si>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</si>
  <si>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</si>
  <si>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</si>
  <si>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</si>
  <si>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</si>
  <si>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</si>
  <si>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</si>
  <si>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</si>
  <si>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</si>
  <si>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</si>
  <si>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</si>
  <si>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</si>
  <si>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</si>
  <si>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</si>
  <si>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</si>
  <si>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</si>
  <si>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</si>
  <si>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</si>
  <si>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</si>
  <si>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</si>
  <si>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</si>
  <si>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</si>
  <si>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</si>
  <si>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</si>
  <si>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</si>
  <si>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</si>
  <si>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</si>
  <si>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</si>
  <si>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</si>
  <si>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</si>
  <si>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</si>
  <si>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</si>
  <si>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</si>
  <si>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</si>
  <si>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</si>
  <si>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</si>
  <si>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</si>
  <si>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</si>
  <si>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</si>
  <si>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</si>
  <si>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</si>
  <si>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</si>
  <si>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</si>
  <si>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</si>
  <si>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</si>
  <si>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</si>
  <si>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</si>
  <si>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</si>
  <si>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</si>
  <si>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</si>
  <si>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</si>
  <si>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</si>
  <si>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</si>
  <si>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</si>
  <si>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</si>
  <si>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</si>
  <si>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</si>
  <si>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</si>
  <si>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</si>
  <si>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</si>
  <si>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</si>
  <si>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</si>
  <si>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</si>
  <si>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</si>
  <si>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</si>
  <si>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</si>
  <si>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</si>
  <si>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</si>
  <si>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</si>
  <si>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</si>
  <si>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</si>
  <si>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</si>
  <si>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</si>
  <si>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</si>
  <si>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</si>
  <si>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</si>
  <si>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</si>
  <si>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</si>
  <si>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</si>
  <si>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</si>
  <si>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</si>
  <si>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</si>
  <si>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</si>
  <si>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</si>
  <si>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</si>
  <si>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</si>
  <si>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</si>
  <si>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</si>
  <si>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</si>
  <si>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</si>
  <si>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</si>
  <si>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</si>
  <si>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</si>
  <si>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</si>
  <si>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</si>
  <si>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</si>
  <si>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</si>
  <si>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</si>
  <si>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</si>
  <si>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</si>
  <si>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</si>
  <si>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</si>
  <si>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</si>
  <si>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</si>
  <si>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</si>
  <si>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</si>
  <si>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</si>
  <si>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</si>
  <si>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</si>
  <si>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</si>
  <si>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</si>
  <si>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</si>
  <si>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</si>
  <si>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</si>
  <si>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</si>
  <si>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</si>
  <si>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</si>
  <si>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</si>
  <si>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</si>
  <si>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</si>
  <si>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</si>
  <si>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</si>
  <si>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</si>
  <si>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</si>
  <si>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</si>
  <si>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</si>
  <si>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</si>
  <si>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</si>
  <si>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</si>
  <si>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</si>
  <si>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</si>
  <si>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</si>
  <si>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</si>
  <si>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</si>
  <si>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</si>
  <si>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</si>
  <si>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</si>
  <si>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</si>
  <si>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</si>
  <si>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</si>
  <si>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</si>
  <si>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</si>
  <si>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</si>
  <si>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</si>
  <si>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</si>
  <si>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</si>
  <si>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</si>
  <si>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</si>
  <si>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</si>
  <si>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</si>
  <si>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</si>
  <si>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</si>
  <si>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</si>
  <si>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</si>
  <si>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</si>
  <si>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</si>
  <si>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</si>
  <si>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</si>
  <si>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</si>
  <si>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</si>
  <si>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</si>
  <si>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</si>
  <si>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</si>
  <si>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</si>
  <si>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</si>
  <si>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</si>
  <si>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</si>
  <si>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</si>
  <si>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</si>
  <si>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</si>
  <si>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</si>
  <si>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</si>
  <si>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</si>
  <si>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</si>
  <si>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</si>
  <si>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</si>
  <si>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</si>
  <si>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</si>
  <si>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</si>
  <si>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</si>
  <si>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</si>
  <si>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</si>
  <si>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</si>
  <si>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</si>
  <si>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</si>
  <si>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</si>
  <si>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</si>
  <si>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</si>
  <si>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</si>
  <si>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</si>
  <si>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</si>
  <si>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</si>
  <si>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</si>
  <si>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</si>
  <si>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</si>
  <si>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</si>
  <si>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</si>
  <si>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</si>
  <si>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</si>
  <si>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</si>
  <si>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</si>
  <si>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</si>
  <si>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</si>
  <si>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</si>
  <si>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</si>
  <si>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</si>
  <si>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</si>
  <si>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</si>
  <si>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</si>
  <si>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</si>
  <si>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</si>
  <si>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</si>
  <si>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</si>
  <si>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</si>
  <si>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</si>
  <si>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</si>
  <si>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</si>
  <si>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</si>
  <si>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</si>
  <si>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</si>
  <si>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</si>
  <si>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</si>
  <si>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</si>
  <si>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</si>
  <si>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</si>
  <si>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</si>
  <si>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</si>
  <si>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</si>
  <si>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</si>
  <si>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</si>
  <si>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</si>
  <si>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</si>
  <si>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</si>
  <si>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</si>
  <si>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</si>
  <si>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</si>
  <si>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</si>
  <si>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</si>
  <si>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</si>
  <si>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</si>
  <si>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</si>
  <si>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</si>
  <si>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</si>
  <si>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</si>
  <si>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</si>
  <si>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</si>
  <si>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</si>
  <si>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</si>
  <si>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</si>
  <si>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</si>
  <si>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</si>
  <si>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</si>
  <si>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</si>
  <si>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</si>
  <si>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</si>
  <si>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</si>
  <si>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</si>
  <si>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</si>
  <si>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</si>
  <si>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</si>
  <si>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</si>
  <si>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</si>
  <si>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</si>
  <si>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</si>
  <si>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</si>
  <si>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</si>
  <si>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</si>
  <si>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</si>
  <si>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</si>
  <si>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</si>
  <si>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</si>
  <si>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</si>
  <si>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</si>
  <si>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</si>
  <si>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</si>
  <si>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</si>
  <si>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</si>
  <si>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</si>
  <si>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</si>
  <si>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</si>
  <si>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</si>
  <si>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</si>
  <si>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</si>
  <si>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</si>
  <si>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</si>
  <si>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</si>
  <si>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</si>
  <si>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</si>
  <si>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</si>
  <si>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</si>
  <si>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</si>
  <si>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</si>
  <si>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</si>
  <si>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</si>
  <si>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</si>
  <si>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</si>
  <si>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</si>
  <si>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</si>
  <si>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</si>
  <si>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</si>
  <si>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</si>
  <si>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</si>
  <si>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</si>
  <si>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</si>
  <si>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</si>
  <si>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</si>
  <si>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</si>
  <si>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</si>
  <si>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</si>
  <si>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</si>
  <si>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</si>
  <si>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</si>
  <si>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</si>
  <si>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</si>
  <si>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</si>
  <si>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</si>
  <si>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</si>
  <si>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</si>
  <si>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</si>
  <si>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</si>
  <si>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</si>
  <si>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</si>
  <si>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</si>
  <si>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</si>
  <si>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</si>
  <si>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</si>
  <si>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</si>
  <si>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</si>
  <si>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</si>
  <si>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</si>
  <si>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</si>
  <si>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</si>
  <si>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</si>
  <si>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</si>
  <si>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</si>
  <si>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</si>
  <si>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</si>
  <si>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</si>
  <si>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</si>
  <si>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</si>
  <si>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</si>
  <si>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</si>
  <si>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</si>
  <si>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</si>
  <si>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</si>
  <si>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</si>
  <si>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</si>
  <si>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</si>
  <si>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</si>
  <si>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</si>
  <si>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</si>
  <si>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</si>
  <si>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</si>
  <si>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</si>
  <si>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</si>
  <si>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</si>
  <si>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</si>
  <si>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</si>
  <si>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</si>
  <si>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</si>
  <si>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</si>
  <si>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</si>
  <si>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</si>
  <si>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</si>
  <si>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</si>
  <si>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</si>
  <si>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</si>
  <si>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</si>
  <si>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</si>
  <si>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</si>
  <si>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</si>
  <si>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</si>
  <si>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</si>
  <si>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</si>
  <si>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</si>
  <si>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</si>
  <si>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</si>
  <si>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</si>
  <si>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</si>
  <si>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</si>
  <si>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</si>
  <si>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</si>
  <si>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</si>
  <si>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</si>
  <si>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</si>
  <si>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</si>
  <si>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</si>
  <si>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</si>
  <si>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</si>
  <si>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</si>
  <si>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</si>
  <si>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</si>
  <si>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</si>
  <si>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</si>
  <si>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</si>
  <si>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</si>
  <si>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</si>
  <si>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</si>
  <si>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</si>
  <si>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</si>
  <si>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</si>
  <si>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</si>
  <si>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</si>
  <si>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</si>
  <si>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</si>
  <si>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</si>
  <si>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</si>
  <si>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</si>
  <si>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</si>
  <si>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</si>
  <si>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</si>
  <si>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</si>
  <si>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</si>
  <si>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</si>
  <si>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</si>
  <si>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</si>
  <si>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</si>
  <si>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</si>
  <si>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</si>
  <si>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</si>
  <si>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</si>
  <si>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</si>
  <si>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</si>
  <si>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</si>
  <si>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</si>
  <si>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</si>
  <si>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</si>
  <si>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</si>
  <si>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</si>
  <si>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</si>
  <si>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</si>
  <si>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</si>
  <si>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</si>
  <si>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</si>
  <si>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</si>
  <si>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</si>
  <si>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</si>
  <si>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</si>
  <si>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</si>
  <si>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</si>
  <si>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</si>
  <si>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</si>
  <si>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</si>
  <si>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</si>
  <si>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</si>
  <si>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</si>
  <si>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</si>
  <si>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</si>
  <si>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</si>
  <si>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</si>
  <si>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</si>
  <si>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</si>
  <si>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</si>
  <si>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</si>
  <si>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</si>
  <si>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</si>
  <si>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</si>
  <si>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</si>
  <si>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</si>
  <si>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</si>
  <si>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</si>
  <si>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</si>
  <si>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</si>
  <si>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</si>
  <si>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</si>
  <si>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</si>
  <si>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</si>
  <si>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</si>
  <si>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</si>
  <si>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</si>
  <si>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</si>
  <si>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</si>
  <si>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</si>
  <si>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</si>
  <si>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</si>
  <si>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</si>
  <si>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</si>
  <si>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</si>
  <si>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</si>
  <si>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</si>
  <si>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</si>
  <si>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</si>
  <si>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</si>
  <si>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</si>
  <si>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</si>
  <si>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</si>
  <si>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</si>
  <si>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</si>
  <si>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</si>
  <si>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</si>
  <si>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</si>
  <si>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</si>
  <si>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</si>
  <si>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</si>
  <si>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</si>
  <si>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</si>
  <si>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</si>
  <si>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</si>
  <si>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</si>
  <si>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</si>
  <si>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</si>
  <si>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</si>
  <si>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</si>
  <si>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</si>
  <si>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</si>
  <si>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</si>
  <si>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</si>
  <si>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</si>
  <si>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</si>
  <si>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</si>
  <si>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</si>
  <si>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</si>
  <si>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</si>
  <si>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</si>
  <si>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</si>
  <si>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</si>
  <si>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</si>
  <si>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</si>
  <si>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</si>
  <si>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</si>
  <si>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</si>
  <si>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</si>
  <si>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</si>
  <si>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</si>
  <si>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</si>
  <si>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</si>
  <si>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</si>
  <si>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</si>
  <si>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</si>
  <si>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</si>
  <si>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</si>
  <si>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</si>
  <si>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</si>
  <si>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</si>
  <si>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</si>
  <si>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</si>
  <si>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</si>
  <si>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</si>
  <si>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</si>
  <si>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</si>
  <si>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</si>
  <si>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</si>
  <si>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</si>
  <si>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</si>
  <si>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</si>
  <si>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</si>
  <si>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</si>
  <si>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</si>
  <si>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</si>
  <si>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</si>
  <si>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</si>
  <si>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</si>
  <si>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</si>
  <si>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</si>
  <si>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</si>
  <si>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</si>
  <si>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</si>
  <si>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</si>
  <si>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</si>
  <si>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</si>
  <si>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</si>
  <si>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</si>
  <si>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</si>
  <si>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</si>
  <si>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</si>
  <si>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</si>
  <si>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</si>
  <si>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</si>
  <si>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</si>
  <si>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</si>
  <si>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</si>
  <si>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</si>
  <si>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</si>
  <si>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</si>
  <si>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</si>
  <si>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</si>
  <si>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</si>
  <si>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</si>
  <si>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</si>
  <si>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</si>
  <si>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</si>
  <si>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</si>
  <si>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</si>
  <si>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</si>
  <si>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</si>
  <si>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</si>
  <si>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</si>
  <si>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</si>
  <si>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</si>
  <si>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</si>
  <si>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</si>
  <si>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</si>
  <si>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</si>
  <si>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</si>
  <si>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</si>
  <si>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</si>
  <si>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</si>
  <si>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</si>
  <si>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</si>
  <si>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</si>
  <si>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</si>
  <si>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</si>
  <si>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</si>
  <si>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</si>
  <si>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</si>
  <si>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</si>
  <si>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</si>
  <si>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</si>
  <si>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</si>
  <si>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</si>
  <si>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</si>
  <si>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</si>
  <si>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</si>
  <si>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</si>
  <si>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</si>
  <si>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</si>
  <si>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</si>
  <si>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</si>
  <si>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</si>
  <si>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</si>
  <si>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</si>
  <si>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</si>
  <si>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</si>
  <si>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</si>
  <si>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</si>
  <si>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</si>
  <si>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</si>
  <si>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</si>
  <si>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</si>
  <si>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</si>
  <si>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</si>
  <si>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</si>
  <si>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</si>
  <si>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</si>
  <si>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</si>
  <si>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</si>
  <si>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</si>
  <si>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</si>
  <si>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</si>
  <si>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</si>
  <si>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</si>
  <si>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</si>
  <si>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</si>
  <si>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</si>
  <si>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</si>
  <si>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</si>
  <si>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</si>
  <si>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</si>
  <si>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</si>
  <si>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</si>
  <si>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</si>
  <si>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</si>
  <si>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</si>
  <si>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</si>
  <si>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</si>
  <si>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</si>
  <si>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</si>
  <si>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</si>
  <si>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</si>
  <si>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</si>
  <si>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</si>
  <si>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</si>
  <si>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</si>
  <si>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</si>
  <si>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</si>
  <si>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</si>
  <si>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</si>
  <si>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</si>
  <si>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</si>
  <si>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</si>
  <si>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</si>
  <si>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</si>
  <si>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</si>
  <si>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</si>
  <si>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</si>
  <si>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</si>
  <si>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</si>
  <si>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</si>
  <si>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</si>
  <si>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</si>
  <si>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</si>
  <si>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</si>
  <si>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</si>
  <si>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</si>
  <si>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</si>
  <si>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</si>
  <si>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</si>
  <si>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</si>
  <si>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</si>
  <si>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</si>
  <si>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</si>
  <si>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</si>
  <si>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</si>
  <si>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</si>
  <si>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</si>
  <si>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</si>
  <si>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</si>
  <si>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</si>
  <si>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</si>
  <si>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</si>
  <si>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</si>
  <si>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</si>
  <si>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</si>
  <si>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</si>
  <si>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</si>
  <si>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</si>
  <si>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</si>
  <si>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</si>
  <si>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</si>
  <si>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</si>
  <si>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</si>
  <si>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</si>
  <si>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</si>
  <si>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</si>
  <si>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</si>
  <si>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</si>
  <si>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</si>
  <si>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</si>
  <si>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</si>
  <si>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</si>
  <si>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</si>
  <si>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</si>
  <si>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</si>
  <si>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</si>
  <si>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</si>
  <si>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</si>
  <si>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</si>
  <si>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</si>
  <si>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</si>
  <si>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</si>
  <si>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</si>
  <si>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</si>
  <si>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</si>
  <si>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</si>
  <si>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</si>
  <si>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</si>
  <si>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</si>
  <si>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</si>
  <si>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</si>
  <si>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</si>
  <si>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</si>
  <si>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</si>
  <si>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</si>
  <si>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</si>
  <si>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</si>
  <si>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</si>
  <si>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</si>
  <si>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</si>
  <si>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</si>
  <si>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</si>
  <si>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</si>
  <si>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</si>
  <si>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</si>
  <si>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</si>
  <si>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</si>
  <si>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</si>
  <si>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</si>
  <si>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</si>
  <si>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</si>
  <si>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</si>
  <si>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</si>
  <si>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</si>
  <si>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</si>
  <si>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</si>
  <si>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</si>
  <si>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</si>
  <si>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</si>
  <si>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</si>
  <si>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</si>
  <si>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</si>
  <si>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</si>
  <si>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</si>
  <si>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</si>
  <si>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</si>
  <si>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</si>
  <si>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</si>
  <si>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</si>
  <si>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</si>
  <si>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</si>
  <si>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</si>
  <si>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</si>
  <si>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</si>
  <si>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</si>
  <si>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</si>
  <si>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</si>
  <si>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</si>
  <si>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</si>
  <si>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</si>
  <si>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</si>
  <si>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</si>
  <si>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PCM-20251004-00001552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</si>
  <si>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</si>
  <si>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</si>
  <si>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</si>
  <si>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</si>
  <si>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</si>
  <si>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</si>
  <si>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</si>
  <si>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</si>
  <si>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</si>
  <si>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</si>
  <si>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</si>
  <si>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</si>
  <si>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</si>
  <si>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</si>
  <si>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</si>
  <si>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</si>
  <si>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</si>
  <si>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</si>
  <si>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</si>
  <si>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</si>
  <si>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</si>
  <si>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</si>
  <si>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</si>
  <si>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</si>
  <si>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</si>
  <si>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</si>
  <si>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</si>
  <si>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</si>
  <si>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</si>
  <si>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</si>
  <si>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</si>
  <si>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</si>
  <si>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</si>
  <si>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</si>
  <si>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</si>
  <si>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</si>
  <si>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</si>
  <si>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</si>
  <si>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</si>
  <si>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</si>
  <si>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</si>
  <si>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</si>
  <si>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</si>
  <si>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</si>
  <si>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</si>
  <si>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</si>
  <si>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</si>
  <si>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</si>
  <si>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</si>
  <si>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</si>
  <si>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</si>
  <si>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</si>
  <si>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</si>
  <si>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</si>
  <si>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</si>
  <si>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</si>
  <si>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</si>
  <si>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</si>
  <si>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</si>
  <si>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</si>
  <si>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</si>
  <si>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</si>
  <si>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</si>
  <si>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</si>
  <si>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</si>
  <si>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</si>
  <si>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</si>
  <si>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</si>
  <si>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</si>
  <si>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</si>
  <si>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</si>
  <si>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</si>
  <si>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</si>
  <si>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</si>
  <si>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</si>
  <si>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</si>
  <si>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</si>
  <si>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</si>
  <si>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</si>
  <si>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</si>
  <si>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</si>
  <si>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</si>
  <si>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</si>
  <si>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</si>
  <si>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</si>
  <si>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</si>
  <si>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</si>
  <si>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</si>
  <si>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</si>
  <si>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</si>
  <si>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</si>
  <si>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</si>
  <si>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</si>
  <si>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</si>
  <si>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</si>
  <si>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</si>
  <si>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</si>
  <si>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</si>
  <si>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</si>
  <si>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</si>
  <si>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</si>
  <si>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</si>
  <si>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</si>
  <si>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</si>
  <si>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</si>
  <si>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</si>
  <si>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</si>
  <si>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</si>
  <si>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ETA 30 Min</t>
  </si>
  <si>
    <t>PCM-20251004-00001387</t>
  </si>
  <si>
    <t>Team will Check after MHL0133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</si>
</sst>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2">
    <sortCondition ref="H1:H4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271.78282071759168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81" t="s">
        <v>8948</v>
      </c>
      <c r="E3" s="65" t="s">
        <v>38964</v>
      </c>
      <c r="F3" s="90">
        <v>45934.720717592594</v>
      </c>
      <c r="G3" s="67">
        <f ca="1">IFERROR(NOW()-F3,"")</f>
        <v>1.0529050923651084E-2</v>
      </c>
      <c r="H3" s="142">
        <v>45934.715821759259</v>
      </c>
      <c r="I3" s="73" t="str">
        <f>IFERROR(VLOOKUP(D3,DB!A:F,6,0),"")</f>
        <v>Generator-SG</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45934.731246643518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45934.731246643518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45934.731246643518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45934.731246643518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45934.731246643518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45934.731246643518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45934.731246643518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45934.731246643518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45934.731246643518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45934.731246643518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45934.731246643518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45934.731246643518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45934.731246643518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45934.731246643518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45934.731246643518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45934.731246643518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45934.731246643518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45934.731246643518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45934.731246643518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45934.731246643518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45934.731246643518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45934.731246643518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45934.731246643518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45934.731246643518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45934.731246643518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45934.731246643518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45934.731246643518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45934.731246643518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45934.731246643518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45934.731246643518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45934.731246643518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45934.731246643518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45934.731246643518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45934.731246643518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45934.731246643518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45934.731246643518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45934.731246643518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45934.731246643518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45934.731246643518</v>
      </c>
      <c r="H42" s="68"/>
      <c r="I42" s="73" t="str">
        <f>IFERROR(VLOOKUP(D42,DB!A:F,6,0),"")</f>
        <v/>
      </c>
      <c r="J42" s="73" t="str">
        <f>IFERROR(VLOOKUP(D42,DB!A:G,7,0),"")</f>
        <v/>
      </c>
      <c r="K42" s="69"/>
      <c r="L42" s="70" t="str">
        <f>IFERROR(VLOOKUP(D42,DB!A:I,9,0),"")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4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243.07946423610701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128.00416331018641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109.73140868055634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45934.731246643518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45934.731246643518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45934.731246643518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45934.731246643518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45934.731246643518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45934.731246643518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45934.731246643518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25756</v>
      </c>
      <c r="E13" s="131"/>
      <c r="F13" s="132"/>
      <c r="G13" s="133">
        <f ca="1">IFERROR(NOW()-F13,"-")</f>
        <v>45934.731246643518</v>
      </c>
      <c r="H13" s="132"/>
      <c r="I13" s="18" t="str">
        <f>IFERROR(VLOOKUP(D13,DB!A:F,6,0),"")</f>
        <v>SCECO</v>
      </c>
      <c r="J13" s="18" t="str">
        <f>IFERROR(VLOOKUP(D13,DB!A:G,7,0),"")</f>
        <v>Dead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45934.731246643518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45934.731246643518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45934.731246643518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45934.731246643518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45934.731246643518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45934.731246643518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45934.731246643518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45934.731246643518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45934.731246643518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45934.731246643518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45934.731246643518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45934.731246643518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45934.731246643518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45934.731246643518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45934.731246643518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45934.731246643518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45934.731246643518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45934.731246643518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45934.731246643518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45934.731246643518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45934.731246643518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45934.731246643518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45934.731246643518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45934.731246643518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45934.731246643518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45934.731246643518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45934.731246643518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45934.731246643518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45934.731246643518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45934.731246643518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45934.731246643518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45934.731246643518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45934.731246643518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45934.731246643518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45934.731246643518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45934.731246643518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45934.731246643518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45934.731246643518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45934.731246643518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45934.731246643518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45934.731246643518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45934.731246643518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45934.731246643518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45934.731246643518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45934.731246643518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45934.731246643518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45934.731246643518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45934.731246643518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45934.731246643518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45934.731246643518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45934.731246643518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45934.731246643518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45934.731246643518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45934.731246643518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45934.731246643518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45934.731246643518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45934.731246643518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45934.731246643518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45934.731246643518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45934.731246643518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45934.731246643518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45934.731246643518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45934.731246643518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45934.731246643518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45934.731246643518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45934.731246643518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45934.731246643518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45934.731246643518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45934.731246643518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45934.731246643518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45934.731246643518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45934.731246643518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45934.731246643518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45934.731246643518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45934.731246643518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45934.731246643518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45934.731246643518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45934.731246643518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45934.731246643518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45934.731246643518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45934.731246643518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45934.731246643518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45934.731246643518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45934.731246643518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45934.731246643518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45934.731246643518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45934.731246643518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45934.731246643518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45934.731246643518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45934.731246643518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45934.731246643518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45934.731246643518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45934.731246643518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45934.731246643518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45934.731246643518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45934.731246643518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45934.731246643518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45934.731246643518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45934.731246643518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45934.731246643518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45934.731246643518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45934.731246643518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45934.731246643518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45934.731246643518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45934.731246643518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45934.731246643518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45934.731246643518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45934.731246643518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45934.731246643518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45934.731246643518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45934.731246643518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45934.731246643518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45934.731246643518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45934.731246643518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45934.731246643518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45934.731246643518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45934.731246643518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45934.731246643518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45934.731246643518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45934.731246643518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45934.731246643518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45934.731246643518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45934.731246643518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45934.731246643518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45934.731246643518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45934.731246643518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45934.731246643518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45934.731246643518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45934.731246643518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45934.731246643518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45934.731246643518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45934.731246643518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45934.731246643518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45934.731246643518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45934.731246643518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45934.731246643518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45934.731246643518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45934.731246643518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45934.731246643518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45934.731246643518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45934.731246643518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45934.731246643518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45934.731246643518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45934.731246643518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45934.731246643518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45934.731246643518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45934.731246643518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45934.731246643518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45934.731246643518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45934.731246643518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45934.731246643518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45934.731246643518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45934.731246643518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45934.731246643518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45934.731246643518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45934.731246643518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45934.731246643518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45934.731246643518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45934.731246643518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45934.731246643518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45934.731246643518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45934.731246643518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45934.731246643518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45934.731246643518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45934.731246643518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45934.731246643518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45934.731246643518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45934.731246643518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45934.731246643518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45934.731246643518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45934.731246643518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45934.731246643518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45934.731246643518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45934.731246643518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45934.731246643518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45934.731246643518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45934.731246643518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45934.731246643518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45934.731246643518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45934.731246643518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45934.731246643518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45934.731246643518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45934.731246643518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45934.731246643518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45934.731246643518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45934.731246643518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45934.731246643518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45934.731246643518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45934.731246643518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45934.731246643518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45934.731246643518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45934.731246643518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45934.731246643518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45934.731246643518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45934.731246643518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45934.731246643518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45934.731246643518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45934.731246643518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45934.731246643518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45934.731246643518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45934.731246643518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45934.731246643518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45934.731246643518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45934.731246643518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45934.731246643518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45934.731246643518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45934.731246643518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45934.731246643518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45934.731246643518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45934.731246643518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45934.731246643518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45934.731246643518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45934.731246643518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45934.731246643518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45934.731246643518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45934.731246643518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45934.731246643518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45934.731246643518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45934.731246643518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45934.731246643518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45934.731246643518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45934.731246643518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45934.731246643518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45934.731246643518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45934.731246643518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45934.731246643518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45934.731246643518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45934.731246643518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45934.731246643518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45934.731246643518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45934.731246643518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45934.731246643518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45934.731246643518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45934.731246643518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45934.731246643518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45934.731246643518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45934.731246643518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45934.731246643518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45934.731246643518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45934.731246643518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45934.731246643518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45934.731246643518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45934.731246643518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45934.731246643518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45934.731246643518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45934.731246643518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45934.731246643518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45934.731246643518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45934.731246643518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45934.731246643518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45934.731246643518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45934.731246643518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45934.731246643518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45934.731246643518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45934.731246643518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45934.731246643518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45934.731246643518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45934.731246643518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45934.731246643518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45934.731246643518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45934.731246643518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45934.731246643518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45934.731246643518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45934.731246643518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45934.731246643518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45934.731246643518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45934.731246643518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45934.731246643518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45934.731246643518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45934.731246643518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45934.731246643518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45934.731246643518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45934.731246643518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45934.731246643518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45934.731246643518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45934.731246643518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45934.731246643518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45934.731246643518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45934.731246643518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45934.731246643518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45934.731246643518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45934.731246643518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45934.731246643518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45934.731246643518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45934.731246643518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45934.731246643518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45934.731246643518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45934.731246643518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45934.731246643518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45934.731246643518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45934.731246643518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45934.731246643518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45934.731246643518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45934.731246643518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45934.731246643518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45934.731246643518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45934.731246643518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45934.731246643518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45934.731246643518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45934.731246643518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45934.731246643518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45934.731246643518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45934.731246643518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45934.731246643518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45934.731246643518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45934.731246643518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45934.731246643518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45934.731246643518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45934.731246643518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45934.731246643518</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45934.731246643518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45934.731246643518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45934.731246643518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45934.731246643518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45934.731246643518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45934.731246643518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45934.731246643518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45934.731246643518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45934.731246643518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45934.731246643518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45934.731246643518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45934.731246643518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45934.731246643518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45934.731246643518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45934.731246643518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45934.731246643518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45934.731246643518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45934.731246643518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45934.731246643518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45934.731246643518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45934.731246643518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45934.731246643518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45934.731246643518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45934.731246643518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45934.731246643518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45934.731246643518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45934.731246643518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45934.731246643518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45934.731246643518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45934.731246643518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45934.731246643518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45934.731246643518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45934.731246643518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45934.731246643518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45934.731246643518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45934.731246643518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45934.731246643518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45934.731246643518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45934.731246643518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45934.731246643518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45934.731246643518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45934.731246643518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45934.731246643518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45934.731246643518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45934.731246643518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45934.731246643518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45934.731246643518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45934.731246643518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45934.731246643518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45934.731246643518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45934.731246643518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45934.731246643518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45934.731246643518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45934.731246643518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45934.731246643518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45934.731246643518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45934.731246643518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45934.731246643518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45934.731246643518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45934.731246643518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45934.731246643518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45934.731246643518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45934.731246643518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45934.731246643518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45934.731246643518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45934.731246643518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45934.731246643518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45934.731246643518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45934.731246643518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45934.731246643518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45934.731246643518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45934.731246643518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45934.731246643518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45934.731246643518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45934.731246643518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45934.731246643518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45934.731246643518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45934.731246643518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45934.731246643518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45934.731246643518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45934.731246643518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45934.731246643518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45934.731246643518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45934.731246643518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45934.731246643518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45934.731246643518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45934.731246643518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45934.731246643518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45934.731246643518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45934.731246643518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45934.731246643518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45934.731246643518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45934.731246643518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45934.731246643518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45934.731246643518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45934.731246643518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45934.731246643518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45934.731246643518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45934.731246643518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45934.731246643518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45934.731246643518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45934.731246643518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45934.731246643518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45934.731246643518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45934.731246643518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45934.731246643518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45934.731246643518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45934.731246643518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45934.731246643518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45934.731246643518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45934.731246643518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45934.731246643518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45934.731246643518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45934.731246643518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45934.731246643518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45934.731246643518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45934.731246643518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45934.731246643518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45934.731246643518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45934.731246643518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45934.731246643518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45934.731246643518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45934.731246643518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45934.731246643518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45934.731246643518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45934.731246643518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45934.731246643518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45934.731246643518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45934.731246643518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45934.731246643518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45934.731246643518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45934.731246643518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45934.731246643518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45934.731246643518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45934.731246643518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45934.731246643518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45934.731246643518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45934.731246643518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45934.731246643518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45934.731246643518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45934.731246643518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45934.731246643518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45934.731246643518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45934.731246643518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45934.731246643518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45934.731246643518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45934.731246643518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45934.731246643518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45934.731246643518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45934.731246643518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45934.731246643518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45934.731246643518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45934.731246643518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45934.731246643518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45934.731246643518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45934.731246643518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45934.731246643518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45934.731246643518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45934.731246643518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45934.731246643518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45934.731246643518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45934.731246643518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45934.731246643518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45934.731246643518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45934.731246643518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45934.731246643518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45934.731246643518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45934.731246643518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45934.731246643518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45934.731246643518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45934.731246643518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45934.731246643518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45934.731246643518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45934.731246643518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45934.731246643518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45934.731246643518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45934.731246643518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45934.731246643518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45934.731246643518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45934.731246643518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45934.731246643518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45934.731246643518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45934.731246643518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45934.731246643518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45934.731246643518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45934.731246643518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45934.731246643518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45934.731246643518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45934.731246643518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45934.731246643518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45934.731246643518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45934.731246643518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45934.731246643518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45934.731246643518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45934.731246643518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45934.731246643518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45934.731246643518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45934.731246643518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45934.731246643518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45934.731246643518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45934.731246643518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45934.731246643518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45934.731246643518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45934.731246643518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45934.731246643518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45934.731246643518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45934.731246643518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45934.731246643518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45934.731246643518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45934.731246643518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45934.731246643518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45934.731246643518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45934.731246643518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45934.731246643518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45934.731246643518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45934.731246643518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45934.731246643518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45934.731246643518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45934.731246643518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45934.731246643518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45934.731246643518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45934.731246643518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45934.731246643518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45934.731246643518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45934.731246643518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45934.731246643518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45934.731246643518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45934.731246643518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45934.731246643518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45934.731246643518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45934.731246643518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45934.731246643518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45934.731246643518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45934.731246643518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45934.731246643518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45934.731246643518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45934.731246643518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45934.731246643518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45934.731246643518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45934.731246643518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45934.731246643518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45934.731246643518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45934.731246643518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45934.731246643518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45934.731246643518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45934.731246643518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45934.731246643518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45934.731246643518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45934.731246643518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45934.731246643518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45934.731246643518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45934.731246643518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45934.731246643518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45934.731246643518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45934.731246643518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45934.731246643518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45934.731246643518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45934.731246643518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45934.731246643518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45934.731246643518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45934.731246643518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45934.731246643518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45934.731246643518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45934.731246643518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45934.731246643518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45934.731246643518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45934.731246643518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45934.731246643518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45934.731246643518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45934.731246643518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45934.731246643518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45934.731246643518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45934.731246643518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45934.731246643518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45934.731246643518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45934.731246643518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45934.731246643518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45934.731246643518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45934.731246643518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45934.731246643518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45934.731246643518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45934.731246643518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45934.731246643518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45934.731246643518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45934.731246643518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45934.731246643518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45934.731246643518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45934.731246643518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45934.731246643518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45934.731246643518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45934.731246643518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45934.731246643518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45934.731246643518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45934.731246643518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45934.731246643518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45934.731246643518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45934.731246643518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45934.731246643518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45934.731246643518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45934.731246643518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45934.731246643518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45934.731246643518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45934.731246643518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45934.731246643518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45934.731246643518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45934.731246643518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45934.731246643518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45934.731246643518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45934.731246643518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45934.731246643518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45934.731246643518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45934.731246643518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45934.731246643518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45934.731246643518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45934.731246643518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45934.731246643518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45934.731246643518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45934.731246643518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45934.731246643518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45934.731246643518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45934.731246643518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45934.731246643518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45934.731246643518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45934.731246643518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45934.731246643518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45934.731246643518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45934.731246643518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45934.731246643518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45934.731246643518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45934.731246643518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45934.731246643518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45934.731246643518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45934.731246643518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45934.731246643518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45934.731246643518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45934.731246643518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45934.731246643518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45934.731246643518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45934.731246643518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45934.731246643518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45934.731246643518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45934.731246643518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45934.731246643518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45934.731246643518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45934.731246643518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45934.731246643518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45934.731246643518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45934.731246643518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45934.731246643518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45934.731246643518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45934.731246643518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45934.731246643518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45934.731246643518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45934.731246643518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45934.731246643518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45934.731246643518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45934.731246643518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45934.731246643518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45934.731246643518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45934.731246643518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45934.731246643518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45934.731246643518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45934.731246643518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45934.731246643518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45934.731246643518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45934.731246643518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45934.731246643518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45934.731246643518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45934.731246643518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45934.731246643518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45934.731246643518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45934.731246643518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45934.731246643518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45934.731246643518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45934.731246643518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45934.731246643518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45934.731246643518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45934.731246643518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45934.731246643518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45934.731246643518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45934.731246643518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45934.731246643518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45934.731246643518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45934.731246643518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45934.731246643518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45934.731246643518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45934.731246643518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45934.731246643518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45934.731246643518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45934.731246643518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45934.731246643518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45934.731246643518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45934.731246643518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45934.731246643518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45934.731246643518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45934.731246643518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45934.731246643518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45934.731246643518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45934.731246643518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45934.731246643518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45934.731246643518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45934.731246643518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45934.731246643518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45934.731246643518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45934.731246643518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45934.731246643518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45934.731246643518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45934.731246643518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45934.731246643518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45934.731246643518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45934.731246643518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45934.731246643518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45934.731246643518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45934.731246643518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45934.731246643518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45934.731246643518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45934.731246643518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45934.731246643518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45934.731246643518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45934.731246643518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45934.731246643518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45934.731246643518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45934.731246643518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45934.731246643518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45934.731246643518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45934.731246643518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45934.731246643518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45934.731246643518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45934.731246643518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45934.731246643518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45934.731246643518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45934.731246643518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45934.731246643518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45934.731246643518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45934.731246643518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45934.731246643518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45934.731246643518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45934.731246643518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45934.731246643518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45934.731246643518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45934.731246643518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45934.731246643518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45934.731246643518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45934.731246643518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45934.731246643518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45934.731246643518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45934.731246643518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45934.731246643518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45934.731246643518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45934.731246643518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45934.731246643518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45934.731246643518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45934.731246643518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45934.731246643518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45934.731246643518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45934.731246643518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45934.731246643518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45934.731246643518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45934.731246643518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45934.731246643518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45934.731246643518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45934.731246643518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45934.731246643518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45934.731246643518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45934.731246643518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45934.731246643518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45934.731246643518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45934.731246643518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45934.731246643518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45934.731246643518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45934.731246643518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45934.731246643518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45934.731246643518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45934.731246643518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45934.731246643518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45934.731246643518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45934.731246643518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45934.731246643518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45934.731246643518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45934.731246643518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45934.731246643518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45934.731246643518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45934.731246643518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45934.731246643518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45934.731246643518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45934.731246643518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45934.731246643518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45934.731246643518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45934.731246643518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45934.731246643518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45934.731246643518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45934.731246643518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45934.731246643518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45934.731246643518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45934.731246643518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45934.731246643518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45934.731246643518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45934.731246643518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45934.731246643518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45934.731246643518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45934.731246643518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45934.731246643518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45934.731246643518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45934.731246643518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45934.731246643518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45934.731246643518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45934.731246643518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45934.731246643518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45934.731246643518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45934.731246643518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45934.731246643518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45934.731246643518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45934.731246643518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45934.731246643518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45934.731246643518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45934.731246643518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45934.731246643518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45934.731246643518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45934.731246643518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45934.731246643518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45934.731246643518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45934.731246643518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45934.731246643518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45934.731246643518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45934.731246643518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45934.731246643518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45934.731246643518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45934.731246643518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45934.731246643518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45934.731246643518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45934.731246643518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45934.731246643518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45934.731246643518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45934.731246643518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45934.731246643518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45934.731246643518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45934.731246643518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45934.731246643518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45934.731246643518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45934.731246643518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45934.731246643518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45934.731246643518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45934.731246643518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45934.731246643518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45934.731246643518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45934.731246643518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45934.731246643518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45934.731246643518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45934.731246643518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45934.731246643518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45934.731246643518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45934.731246643518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45934.731246643518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45934.731246643518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45934.731246643518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45934.731246643518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45934.731246643518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45934.731246643518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45934.731246643518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45934.731246643518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45934.731246643518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45934.731246643518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45934.731246643518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45934.731246643518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45934.731246643518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45934.731246643518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45934.731246643518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45934.731246643518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45934.731246643518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45934.731246643518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45934.731246643518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45934.731246643518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45934.731246643518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45934.731246643518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45934.731246643518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45934.731246643518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45934.731246643518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45934.731246643518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45934.731246643518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45934.731246643518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45934.731246643518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45934.731246643518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45934.731246643518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45934.731246643518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45934.731246643518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45934.731246643518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45934.731246643518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45934.731246643518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45934.731246643518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45934.731246643518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45934.731246643518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45934.731246643518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45934.731246643518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45934.731246643518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45934.731246643518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45934.731246643518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45934.731246643518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45934.731246643518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45934.731246643518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45934.731246643518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45934.731246643518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45934.731246643518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45934.731246643518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45934.731246643518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45934.731246643518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45934.731246643518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45934.731246643518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45934.731246643518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45934.731246643518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45934.731246643518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45934.731246643518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45934.731246643518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45934.731246643518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45934.731246643518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45934.731246643518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45934.731246643518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45934.731246643518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45934.731246643518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45934.731246643518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45934.731246643518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45934.731246643518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45934.731246643518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45934.731246643518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45934.731246643518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45934.731246643518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45934.731246643518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45934.731246643518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45934.731246643518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45934.731246643518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45934.731246643518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45934.731246643518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45934.731246643518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45934.731246643518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45934.731246643518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45934.731246643518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45934.731246643518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45934.731246643518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45934.731246643518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45934.731246643518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45934.731246643518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45934.731246643518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45934.731246643518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45934.731246643518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45934.731246643518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45934.731246643518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45934.731246643518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45934.731246643518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45934.731246643518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45934.731246643518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45934.731246643518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45934.731246643518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45934.731246643518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45934.731246643518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45934.731246643518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45934.731246643518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45934.731246643518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45934.731246643518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45934.731246643518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45934.731246643518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45934.731246643518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45934.731246643518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45934.731246643518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45934.731246643518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45934.731246643518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45934.731246643518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45934.731246643518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45934.731246643518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45934.731246643518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45934.731246643518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45934.731246643518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45934.731246643518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45934.731246643518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45934.731246643518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45934.731246643518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45934.731246643518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45934.731246643518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45934.731246643518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45934.731246643518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45934.731246643518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45934.731246643518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45934.731246643518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45934.731246643518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45934.731246643518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45934.731246643518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45934.731246643518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45934.731246643518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45934.731246643518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45934.731246643518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45934.731246643518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45934.731246643518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45934.731246643518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45934.731246643518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45934.731246643518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45934.731246643518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45934.731246643518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45934.731246643518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45934.731246643518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45934.731246643518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45934.731246643518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45934.731246643518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45934.731246643518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45934.731246643518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45934.731246643518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45934.731246643518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45934.731246643518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45934.731246643518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45934.731246643518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45934.731246643518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45934.731246643518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45934.731246643518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45934.731246643518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45934.731246643518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45934.731246643518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45934.731246643518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45934.731246643518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45934.731246643518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45934.731246643518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45934.731246643518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45934.731246643518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45934.731246643518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45934.731246643518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45934.731246643518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45934.731246643518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45934.731246643518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45934.731246643518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45934.731246643518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45934.731246643518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45934.731246643518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45934.731246643518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45934.731246643518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45934.731246643518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45934.731246643518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45934.731246643518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45934.731246643518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45934.731246643518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45934.731246643518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45934.731246643518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45934.731246643518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45934.731246643518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45934.731246643518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45934.731246643518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45934.731246643518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45934.731246643518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45934.731246643518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45934.731246643518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45934.731246643518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45934.731246643518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45934.731246643518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45934.731246643518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45934.731246643518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45934.731246643518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45934.731246643518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45934.731246643518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45934.731246643518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45934.731246643518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45934.731246643518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45934.731246643518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45934.731246643518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45934.731246643518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45934.731246643518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45934.731246643518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45934.731246643518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45934.731246643518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45934.731246643518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45934.731246643518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45934.731246643518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45934.731246643518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45934.731246643518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45934.731246643518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45934.731246643518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45934.731246643518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45934.731246643518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45934.731246643518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45934.731246643518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45934.731246643518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45934.731246643518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45934.731246643518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45934.731246643518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45934.731246643518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45934.731246643518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45934.731246643518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45934.731246643518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45934.731246643518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45934.731246643518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45934.731246643518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45934.731246643518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45934.731246643518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45934.731246643518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45934.731246643518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45934.731246643518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45934.731246643518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45934.731246643518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45934.731246643518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45934.731246643518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45934.731246643518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45934.731246643518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45934.731246643518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45934.731246643518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45934.731246643518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45934.731246643518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45934.731246643518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45934.731246643518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45934.731246643518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45934.731246643518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45934.731246643518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45934.731246643518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45934.731246643518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45934.731246643518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45934.731246643518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45934.731246643518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45934.731246643518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45934.731246643518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45934.731246643518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45934.731246643518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45934.731246643518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45934.731246643518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45934.731246643518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45934.731246643518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45934.731246643518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45934.731246643518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45934.731246643518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45934.731246643518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45934.731246643518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45934.731246643518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45934.731246643518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45934.731246643518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45934.731246643518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45934.731246643518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45934.731246643518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45934.731246643518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45934.731246643518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45934.731246643518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45934.731246643518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45934.731246643518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45934.731246643518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45934.731246643518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45934.731246643518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45934.731246643518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45934.731246643518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45934.731246643518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45934.731246643518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45934.731246643518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45934.731246643518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45934.731246643518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45934.731246643518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45934.731246643518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45934.731246643518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45934.731246643518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45934.731246643518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45934.731246643518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45934.731246643518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45934.731246643518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45934.731246643518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45934.731246643518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45934.731246643518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45934.731246643518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45934.731246643518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45934.731246643518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45934.731246643518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45934.731246643518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45934.731246643518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45934.731246643518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45934.731246643518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45934.731246643518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45934.731246643518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45934.731246643518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45934.731246643518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45934.731246643518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45934.731246643518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45934.731246643518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45934.731246643518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45934.731246643518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45934.731246643518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45934.731246643518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45934.731246643518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45934.731246643518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45934.731246643518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45934.731246643518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45934.731246643518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45934.731246643518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45934.731246643518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45934.731246643518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45934.731246643518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45934.731246643518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45934.731246643518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45934.731246643518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45934.731246643518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45934.731246643518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45934.731246643518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45934.731246643518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45934.731246643518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45934.731246643518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45934.731246643518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45934.731246643518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45934.731246643518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45934.731246643518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45934.731246643518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45934.731246643518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45934.731246643518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45934.731246643518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45934.731246643518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45934.731246643518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45934.731246643518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45934.731246643518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45934.731246643518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45934.731246643518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45934.731246643518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45934.731246643518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45934.731246643518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45934.731246643518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45934.731246643518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45934.731246643518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45934.731246643518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45934.731246643518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45934.731246643518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45934.731246643518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45934.731246643518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45934.731246643518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45934.731246643518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45934.731246643518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45934.731246643518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45934.731246643518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45934.731246643518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45934.731246643518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45934.731246643518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45934.731246643518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45934.731246643518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45934.731246643518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45934.731246643518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45934.731246643518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45934.731246643518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45934.731246643518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45934.731246643518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45934.731246643518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45934.731246643518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45934.731246643518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45934.731246643518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45934.731246643518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45934.731246643518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45934.731246643518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45934.731246643518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45934.731246643518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45934.731246643518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45934.731246643518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45934.731246643518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45934.731246643518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45934.731246643518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45934.731246643518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45934.731246643518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45934.731246643518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45934.731246643518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45934.731246643518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45934.731246643518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45934.731246643518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45934.731246643518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45934.731246643518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45934.731246643518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45934.731246643518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45934.731246643518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45934.731246643518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45934.731246643518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45934.731246643518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45934.731246643518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45934.731246643518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45934.731246643518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45934.731246643518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45934.731246643518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45934.731246643518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45934.731246643518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45934.731246643518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45934.731246643518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45934.731246643518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45934.731246643518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45934.731246643518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45934.731246643518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45934.731246643518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45934.731246643518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45934.731246643518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45934.731246643518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45934.731246643518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45934.731246643518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45934.731246643518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45934.731246643518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45934.731246643518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45934.731246643518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45934.731246643518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45934.731246643518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45934.731246643518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45934.731246643518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45934.731246643518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45934.731246643518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45934.731246643518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45934.731246643518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45934.731246643518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45934.731246643518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45934.731246643518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45934.731246643518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45934.731246643518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45934.731246643518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45934.731246643518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45934.731246643518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45934.731246643518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45934.731246643518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45934.731246643518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45934.731246643518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45934.731246643518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45934.731246643518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45934.731246643518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45934.731246643518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45934.731246643518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45934.731246643518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45934.731246643518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45934.731246643518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45934.731246643518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45934.731246643518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45934.731246643518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45934.731246643518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45934.731246643518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45934.731246643518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45934.731246643518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45934.731246643518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45934.731246643518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45934.731246643518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45934.731246643518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45934.731246643518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45934.731246643518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45934.731246643518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45934.731246643518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45934.731246643518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45934.731246643518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45934.731246643518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45934.731246643518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45934.731246643518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45934.731246643518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45934.731246643518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45934.731246643518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45934.731246643518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45934.731246643518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45934.731246643518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45934.731246643518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45934.731246643518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45934.731246643518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45934.731246643518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45934.731246643518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45934.731246643518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45934.731246643518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45934.731246643518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45934.731246643518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45934.731246643518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45934.731246643518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45934.731246643518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45934.731246643518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45934.731246643518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45934.731246643518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45934.731246643518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45934.731246643518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45934.731246643518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45934.731246643518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45934.731246643518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45934.731246643518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45934.731246643518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45934.731246643518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45934.731246643518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45934.731246643518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45934.731246643518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45934.731246643518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45934.731246643518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45934.731246643518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45934.731246643518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45934.731246643518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45934.731246643518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45934.731246643518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45934.731246643518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45934.731246643518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45934.731246643518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45934.731246643518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45934.731246643518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45934.731246643518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45934.731246643518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45934.731246643518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45934.731246643518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45934.731246643518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45934.731246643518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45934.731246643518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45934.731246643518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45934.731246643518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45934.731246643518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45934.731246643518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45934.731246643518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45934.731246643518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45934.731246643518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45934.731246643518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45934.731246643518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45934.731246643518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45934.731246643518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45934.731246643518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45934.731246643518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45934.731246643518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45934.731246643518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45934.731246643518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45934.731246643518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45934.731246643518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45934.731246643518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45934.731246643518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45934.731246643518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45934.731246643518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45934.731246643518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45934.731246643518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45934.731246643518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45934.731246643518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45934.731246643518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45934.731246643518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45934.731246643518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45934.731246643518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45934.731246643518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45934.731246643518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45934.731246643518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45934.731246643518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45934.731246643518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45934.731246643518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45934.731246643518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45934.731246643518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45934.731246643518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45934.731246643518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45934.731246643518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45934.731246643518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45934.731246643518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45934.731246643518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45934.731246643518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45934.731246643518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45934.731246643518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45934.731246643518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45934.731246643518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45934.731246643518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45934.731246643518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45934.731246643518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45934.731246643518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45934.731246643518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45934.731246643518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45934.731246643518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45934.731246643518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45934.731246643518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45934.731246643518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45934.731246643518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45934.731246643518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45934.731246643518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45934.731246643518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45934.731246643518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45934.731246643518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45934.731246643518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45934.731246643518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45934.731246643518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45934.731246643518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45934.731246643518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45934.731246643518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45934.731246643518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45934.731246643518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45934.731246643518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45934.731246643518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45934.731246643518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45934.731246643518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45934.731246643518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45934.731246643518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45934.731246643518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45934.731246643518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45934.731246643518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45934.731246643518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45934.731246643518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45934.731246643518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45934.731246643518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45934.731246643518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45934.731246643518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45934.731246643518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45934.731246643518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45934.731246643518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45934.731246643518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45934.731246643518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45934.731246643518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45934.731246643518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45934.731246643518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45934.731246643518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45934.731246643518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45934.731246643518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45934.731246643518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45934.731246643518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45934.731246643518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45934.731246643518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45934.731246643518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45934.731246643518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45934.731246643518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45934.731246643518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45934.731246643518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45934.731246643518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45934.731246643518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45934.731246643518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45934.731246643518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45934.731246643518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45934.731246643518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45934.731246643518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45934.731246643518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45934.731246643518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45934.731246643518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45934.731246643518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45934.731246643518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45934.731246643518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45934.731246643518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45934.731246643518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45934.731246643518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45934.731246643518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45934.731246643518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45934.731246643518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45934.731246643518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45934.731246643518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45934.731246643518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45934.731246643518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45934.731246643518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45934.731246643518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45934.731246643518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45934.731246643518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45934.731246643518</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231.25052905092161</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3.8409688657411607</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2.8816087964514736E-2</v>
      </c>
      <c r="H4" s="113">
        <v>45934.712175925924</v>
      </c>
      <c r="I4" s="110" t="str">
        <f>IFERROR(VLOOKUP(D4,DB!A:F,6,0),"")</f>
        <v>Generator-SG</v>
      </c>
      <c r="J4" s="110" t="str">
        <f>IFERROR(VLOOKUP(D4,DB!A:G,7,0),"")</f>
        <v>Dead</v>
      </c>
      <c r="K4" s="115" t="s">
        <v>39060</v>
      </c>
      <c r="L4" s="107" t="str">
        <f>IFERROR(VLOOKUP(D4,DB!A:I,9,0),"")</f>
        <v>Latis</v>
      </c>
    </row>
    <row r="5" spans="1:16" ht="15" customHeight="1">
      <c r="A5" s="110"/>
      <c r="B5" s="110" t="str">
        <f>IFERROR(VLOOKUP(D5,DB!A:K,11,0),"")</f>
        <v/>
      </c>
      <c r="C5" s="111"/>
      <c r="D5" s="107"/>
      <c r="E5" s="112"/>
      <c r="F5" s="113"/>
      <c r="G5" s="114">
        <f ca="1">IFERROR(NOW()-F5,"")</f>
        <v>45934.731246643518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45934.731246643518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45934.731246643518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45934.731246643518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45934.731246643518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45934.731246643518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45934.731246643518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45934.731246643518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45934.731246643518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45934.731246643518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45934.731246643518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45934.731246643518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45934.731246643518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45934.731246643518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45934.731246643518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45934.731246643518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45934.731246643518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45934.731246643518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45934.731246643518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45934.731246643518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45934.731246643518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45934.731246643518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45934.731246643518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45934.731246643518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45934.731246643518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45934.731246643518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45934.731246643518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45934.731246643518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45934.731246643518</v>
      </c>
      <c r="H33" s="113"/>
      <c r="I33" s="110" t="str">
        <f>IFERROR(VLOOKUP(D33,DB!A:F,6,0),"")</f>
        <v/>
      </c>
      <c r="J33" s="110" t="str">
        <f>IFERROR(VLOOKUP(D33,DB!A:G,7,0),"")</f>
        <v/>
      </c>
      <c r="K33" s="115"/>
      <c r="L33" s="107"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42.899186458329496</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8.5423693287011702</v>
      </c>
      <c r="H3" s="38">
        <v>45926.158159722225</v>
      </c>
      <c r="I3" s="37" t="str">
        <f>IFERROR(VLOOKUP(D3,DB!A:F,6,0),"")</f>
        <v>SCECO</v>
      </c>
      <c r="J3" s="37" t="str">
        <f>IFERROR(VLOOKUP(D3,DB!A:G,7,0),"")</f>
        <v>Good</v>
      </c>
      <c r="K3" s="37" t="s">
        <v>39064</v>
      </c>
      <c r="L3" s="37" t="str">
        <f>IFERROR(VLOOKUP(D3,DB!A:I,9,0),"")</f>
        <v>Latis</v>
      </c>
      <c r="M3" s="136"/>
    </row>
    <row r="4" spans="1:13" ht="30.75">
      <c r="A4" s="37" t="s">
        <v>39065</v>
      </c>
      <c r="B4" s="37" t="str">
        <f>IFERROR(VLOOKUP(D4,DB!A:K,11,0),"")</f>
        <v>R5</v>
      </c>
      <c r="C4" s="37">
        <v>1</v>
      </c>
      <c r="D4" s="37" t="s">
        <v>38461</v>
      </c>
      <c r="E4" s="37" t="s">
        <v>39045</v>
      </c>
      <c r="F4" s="38">
        <v>45934.580520833333</v>
      </c>
      <c r="G4" s="39">
        <f ca="1">IFERROR(NOW()-F4,"-")</f>
        <v>0.15072581018466735</v>
      </c>
      <c r="H4" s="38">
        <v>45934.522187499999</v>
      </c>
      <c r="I4" s="37" t="str">
        <f>IFERROR(VLOOKUP(D4,DB!A:F,6,0),"")</f>
        <v>SCECO</v>
      </c>
      <c r="J4" s="37" t="str">
        <f>IFERROR(VLOOKUP(D4,DB!A:G,7,0),"")</f>
        <v>Good</v>
      </c>
      <c r="K4" s="37" t="s">
        <v>39066</v>
      </c>
      <c r="L4" s="37" t="str">
        <f>IFERROR(VLOOKUP(D4,DB!A:I,9,0),"")</f>
        <v>Latis</v>
      </c>
      <c r="M4" s="136"/>
    </row>
    <row r="5" spans="1:13" ht="15">
      <c r="A5" s="37"/>
      <c r="B5" s="37" t="str">
        <f>IFERROR(VLOOKUP(D5,DB!A:K,11,0),"")</f>
        <v/>
      </c>
      <c r="C5" s="37"/>
      <c r="D5" s="137"/>
      <c r="E5" s="37"/>
      <c r="F5" s="38"/>
      <c r="G5" s="39">
        <f ca="1">IFERROR(NOW()-F5,"-")</f>
        <v>45934.731246643518</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45934.731246643518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45934.731246643518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45934.731246643518</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45934.731246643518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45934.731246643518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45934.731246643518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45934.731246643518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45934.731246643518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45934.731246643518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45934.731246643518</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45934.731246643518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45934.731246643518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45934.731246643518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45934.731246643518</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45934.731246643518</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45934.731246643518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45934.731246643518</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45934.731246643518</v>
      </c>
      <c r="H23" s="38"/>
      <c r="I23" s="37" t="str">
        <f>IFERROR(VLOOKUP(D23,DB!A:F,6,0),"")</f>
        <v/>
      </c>
      <c r="J23" s="37" t="str">
        <f>IFERROR(VLOOKUP(D23,DB!A:G,7,0),"")</f>
        <v/>
      </c>
      <c r="K23" s="37"/>
      <c r="L23" s="37" t="str">
        <f>IFERROR(VLOOKUP(D23,DB!A:I,9,0),"")</f>
        <v/>
      </c>
      <c r="M23" s="136"/>
    </row>
    <row r="24" spans="1:13" ht="30.75">
      <c r="A24" s="37"/>
      <c r="B24" s="37" t="str">
        <f>IFERROR(VLOOKUP(D24,DB!A:K,11,0),"")</f>
        <v/>
      </c>
      <c r="C24" s="37"/>
      <c r="D24" s="37"/>
      <c r="E24" s="37"/>
      <c r="F24" s="38"/>
      <c r="G24" s="39">
        <f ca="1">IFERROR(NOW()-F24,"-")</f>
        <v>45934.731246643518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45934.731246643518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45934.731246643518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45934.731246643518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45934.731246643518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45934.731246643518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45934.731246643518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45934.731246643518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45934.731246643518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45934.731246643518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45934.731246643518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45934.731246643518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45934.731246643518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45934.731246643518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45934.731246643518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45934.731246643518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45934.731246643518</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45934.731246643518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45934.731246643518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45934.731246643518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45934.731246643518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45934.731246643518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45934.731246643518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45934.731246643518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45934.731246643518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45934.731246643518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45934.731246643518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45934.731246643518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45934.731246643518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45934.731246643518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45934.731246643518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45934.731246643518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45934.731246643518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45934.731246643518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45934.731246643518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45934.731246643518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45934.731246643518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45934.731246643518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45934.731246643518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45934.731246643518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45934.731246643518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45934.731246643518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45934.731246643518</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45934.731246643518</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45934.731246643518</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45934.731246643518</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45934.731246643518</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45934.731246643518</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45934.731246643518</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45934.731246643518</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45934.731246643518</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45934.731246643518</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45934.731246643518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45934.731246643518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45934.731246643518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45934.731246643518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45934.731246643518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45934.731246643518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45934.731246643518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45934.731246643518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45934.731246643518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45934.731246643518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45934.731246643518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45934.731246643518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45934.731246643518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45934.731246643518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45934.731246643518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45934.731246643518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45934.731246643518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45934.731246643518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45934.731246643518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45934.731246643518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45934.731246643518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45934.731246643518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45934.731246643518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45934.731246643518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45934.731246643518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45934.731246643518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45934.731246643518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45934.731246643518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45934.731246643518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45934.731246643518</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45934.731246643518</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45934.731246643518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45934.731246643518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45934.731246643518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45934.731246643518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45934.731246643518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45934.731246643518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45934.731246643518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45934.731246643518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45934.731246643518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45934.731246643518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45934.731246643518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45934.731246643518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45934.731246643518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45934.731246643518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45934.731246643518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45934.731246643518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45934.731246643518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45934.731246643518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45934.731246643518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45934.731246643518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45934.731246643518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45934.731246643518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45934.731246643518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45934.731246643518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45934.731246643518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45934.731246643518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45934.731246643518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45934.731246643518</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45934.731246643518</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45934.731246643518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45934.731246643518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45934.731246643518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45934.731246643518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45934.731246643518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45934.731246643518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45934.731246643518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45934.731246643518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45934.731246643518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45934.731246643518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45934.731246643518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45934.731246643518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45934.731246643518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45934.731246643518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45934.731246643518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45934.731246643518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45934.731246643518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45934.731246643518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45934.731246643518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45934.731246643518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45934.731246643518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45934.731246643518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45934.731246643518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45934.731246643518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45934.731246643518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45934.731246643518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45934.731246643518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45934.731246643518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45934.731246643518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45934.731246643518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45934.731246643518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45934.731246643518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45934.731246643518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45934.731246643518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45934.731246643518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45934.731246643518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45934.731246643518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45934.731246643518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45934.731246643518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45934.731246643518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45934.731246643518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45934.731246643518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45934.731246643518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45934.731246643518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45934.731246643518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45934.731246643518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45934.731246643518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45934.731246643518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45934.731246643518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45934.731246643518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45934.731246643518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45934.731246643518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45934.731246643518</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45934.731246643518</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tabSelected="1"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0.85027442129648989</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7.9583994212953257</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1.9126008101811749</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1.0259225694462657</v>
      </c>
      <c r="H5" s="140">
        <v>45933.228229166663</v>
      </c>
      <c r="I5" s="137" t="str">
        <f>IFERROR(VLOOKUP(D5,DB!A:F,6,0),"")</f>
        <v>SCECO</v>
      </c>
      <c r="J5" s="137" t="str">
        <f>IFERROR(VLOOKUP(D5,DB!A:G,7,0),"")</f>
        <v>Weak</v>
      </c>
      <c r="K5" s="137" t="s">
        <v>39073</v>
      </c>
      <c r="L5" s="137" t="str">
        <f>IFERROR(VLOOKUP(D5,DB!A:I,9,0),"")</f>
        <v>Latis</v>
      </c>
    </row>
    <row r="6" spans="1:16383" ht="31.5" customHeight="1">
      <c r="A6" s="121" t="s">
        <v>39074</v>
      </c>
      <c r="B6" s="137" t="str">
        <f>IFERROR(VLOOKUP(D6,DB!A:K,11,0),"")</f>
        <v>R6</v>
      </c>
      <c r="C6" s="137">
        <v>4</v>
      </c>
      <c r="D6" s="137" t="s">
        <v>34471</v>
      </c>
      <c r="E6" s="137" t="s">
        <v>38964</v>
      </c>
      <c r="F6" s="140">
        <v>45934.640439814815</v>
      </c>
      <c r="G6" s="139">
        <f ca="1">IFERROR(NOW()-F6,"-")</f>
        <v>9.0806828702625353E-2</v>
      </c>
      <c r="H6" s="140">
        <v>45934.650706018518</v>
      </c>
      <c r="I6" s="137" t="str">
        <f>IFERROR(VLOOKUP(D6,DB!A:F,6,0),"")</f>
        <v>SCECO</v>
      </c>
      <c r="J6" s="137" t="str">
        <f>IFERROR(VLOOKUP(D6,DB!A:G,7,0),"")</f>
        <v>Dead</v>
      </c>
      <c r="K6" s="137" t="s">
        <v>39075</v>
      </c>
      <c r="L6" s="137" t="str">
        <f>IFERROR(VLOOKUP(D6,DB!A:I,9,0),"")</f>
        <v>Latis</v>
      </c>
      <c r="M6" s="137"/>
    </row>
    <row r="7" spans="1:16383" ht="31.5" customHeight="1">
      <c r="A7" s="121" t="s">
        <v>39076</v>
      </c>
      <c r="B7" s="137" t="str">
        <f>IFERROR(VLOOKUP(D7,DB!A:K,11,0),"")</f>
        <v>R6</v>
      </c>
      <c r="C7" s="137">
        <v>2</v>
      </c>
      <c r="D7" s="137" t="s">
        <v>38905</v>
      </c>
      <c r="E7" s="137" t="s">
        <v>38964</v>
      </c>
      <c r="F7" s="140">
        <v>45934.650243055556</v>
      </c>
      <c r="G7" s="139">
        <f ca="1">IFERROR(NOW()-F7,"-")</f>
        <v>8.100358796218643E-2</v>
      </c>
      <c r="H7" s="140">
        <v>45934.660069444442</v>
      </c>
      <c r="I7" s="137" t="str">
        <f>IFERROR(VLOOKUP(D7,DB!A:F,6,0),"")</f>
        <v>SCECO</v>
      </c>
      <c r="J7" s="137" t="str">
        <f>IFERROR(VLOOKUP(D7,DB!A:G,7,0),"")</f>
        <v>Vandalized</v>
      </c>
      <c r="K7" s="137" t="s">
        <v>39077</v>
      </c>
      <c r="L7" s="137" t="str">
        <f>IFERROR(VLOOKUP(D7,DB!A:I,9,0),"")</f>
        <v>Latis</v>
      </c>
      <c r="M7" s="137"/>
    </row>
    <row r="8" spans="1:16383" ht="31.5" customHeight="1">
      <c r="A8" s="121"/>
      <c r="B8" s="137" t="str">
        <f>IFERROR(VLOOKUP(D8,DB!A:K,11,0),"")</f>
        <v/>
      </c>
      <c r="C8" s="137"/>
      <c r="D8" s="137"/>
      <c r="E8" s="137"/>
      <c r="F8" s="137"/>
      <c r="G8" s="137">
        <f ca="1">IFERROR(NOW()-F8,"-")</f>
        <v>45934.731246643518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45934.731246643518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45934.731246643518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45934.731246643518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45934.731246643518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45934.731246643518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45934.731246643518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45934.731246643518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45934.731246643518</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45934.731246643518</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45934.731246643518</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45934.731246643518</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45934.731246643518</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45934.731246643518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45934.731246643518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45934.731246643518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45934.731246643518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45934.731246643518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45934.731246643518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45934.731246643518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45934.731246643518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45934.731246643518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45934.731246643518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45934.731246643518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45934.731246643518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45934.731246643518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45934.731246643518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45934.731246643518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45934.731246643518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45934.731246643518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45934.731246643518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45934.731246643518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45934.731246643518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45934.731246643518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45934.731246643518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45934.731246643518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45934.731246643518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45934.731246643518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45934.731246643518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45934.731246643518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45934.731246643518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45934.731246643518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45934.731246643518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45934.731246643518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45934.731246643518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45934.731246643518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45934.731246643518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45934.731246643518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45934.731246643518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45934.731246643518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45934.731246643518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45934.731246643518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45934.731246643518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45934.731246643518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45934.731246643518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45934.731246643518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45934.731246643518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45934.731246643518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45934.731246643518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45934.731246643518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45934.731246643518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45934.731246643518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45934.731246643518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45934.731246643518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45934.731246643518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45934.731246643518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45934.731246643518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45934.731246643518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45934.731246643518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45934.731246643518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45934.731246643518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45934.731246643518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45934.731246643518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45934.731246643518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45934.731246643518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45934.731246643518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45934.731246643518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45934.731246643518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45934.731246643518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45934.731246643518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45934.731246643518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45934.731246643518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45934.731246643518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45934.731246643518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45934.731246643518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45934.731246643518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45934.731246643518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45934.731246643518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45934.731246643518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45934.731246643518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45934.731246643518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45934.731246643518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45934.731246643518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45934.731246643518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45934.731246643518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45934.731246643518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45934.731246643518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45934.731246643518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45934.731246643518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45934.731246643518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45934.731246643518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45934.731246643518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45934.731246643518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45934.731246643518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45934.731246643518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45934.731246643518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45934.731246643518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45934.731246643518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45934.731246643518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45934.731246643518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45934.731246643518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45934.731246643518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45934.731246643518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45934.731246643518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45934.731246643518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45934.731246643518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45934.731246643518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45934.731246643518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45934.731246643518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45934.731246643518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45934.731246643518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45934.731246643518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45934.731246643518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45934.731246643518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45934.731246643518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45934.731246643518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45934.731246643518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45934.731246643518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45934.731246643518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45934.731246643518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45934.731246643518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45934.731246643518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45934.731246643518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45934.731246643518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45934.731246643518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45934.731246643518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45934.731246643518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45934.731246643518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45934.731246643518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45934.731246643518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45934.731246643518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45934.731246643518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45934.731246643518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45934.731246643518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45934.731246643518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45934.731246643518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45934.731246643518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45934.731246643518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45934.731246643518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45934.731246643518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45934.731246643518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45934.731246643518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45934.731246643518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45934.731246643518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45934.731246643518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45934.731246643518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45934.731246643518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45934.731246643518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45934.731246643518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45934.731246643518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45934.731246643518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45934.731246643518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45934.731246643518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45934.731246643518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45934.731246643518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45934.731246643518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45934.731246643518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45934.731246643518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45934.731246643518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45934.731246643518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45934.731246643518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45934.731246643518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45934.731246643518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45934.731246643518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45934.731246643518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45934.731246643518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45934.731246643518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45934.731246643518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45934.731246643518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45934.731246643518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45934.731246643518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45934.731246643518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45934.731246643518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45934.731246643518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45934.731246643518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45934.731246643518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45934.731246643518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45934.731246643518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45934.731246643518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45934.731246643518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45934.731246643518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45934.731246643518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45934.731246643518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45934.731246643518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45934.731246643518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45934.731246643518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45934.731246643518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45934.731246643518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45934.731246643518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45934.731246643518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45934.731246643518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45934.731246643518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45934.731246643518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45934.731246643518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45934.731246643518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45934.731246643518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45934.731246643518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45934.731246643518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45934.731246643518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45934.731246643518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45934.731246643518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45934.731246643518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45934.731246643518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45934.731246643518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45934.731246643518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45934.731246643518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45934.731246643518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45934.731246643518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45934.731246643518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45934.731246643518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45934.731246643518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45934.731246643518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45934.731246643518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45934.731246643518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45934.731246643518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45934.731246643518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45934.731246643518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45934.731246643518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45934.731246643518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45934.731246643518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45934.731246643518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45934.731246643518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45934.731246643518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45934.731246643518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45934.731246643518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45934.731246643518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45934.731246643518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45934.731246643518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45934.731246643518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45934.731246643518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45934.731246643518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45934.731246643518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45934.731246643518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45934.731246643518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45934.731246643518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45934.731246643518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45934.731246643518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45934.731246643518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45934.731246643518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45934.731246643518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45934.731246643518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45934.731246643518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45934.731246643518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45934.731246643518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45934.731246643518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45934.731246643518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45934.731246643518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45934.731246643518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45934.731246643518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45934.731246643518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45934.731246643518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45934.731246643518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45934.731246643518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45934.731246643518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45934.731246643518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45934.731246643518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45934.731246643518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45934.731246643518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45934.731246643518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45934.731246643518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45934.731246643518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45934.731246643518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45934.731246643518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45934.731246643518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45934.731246643518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45934.731246643518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45934.731246643518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45934.731246643518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45934.731246643518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45934.731246643518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45934.731246643518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45934.731246643518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45934.731246643518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45934.731246643518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45934.731246643518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45934.731246643518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45934.731246643518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45934.731246643518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45934.731246643518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45934.731246643518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45934.731246643518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45934.731246643518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45934.731246643518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45934.731246643518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45934.731246643518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45934.731246643518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45934.731246643518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45934.731246643518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45934.731246643518</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2025-10-04T14:33:15Z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