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11" documentId="13_ncr:1_{F6CB121F-512D-4AA6-A0C1-0FB36C537598}" xr6:coauthVersionLast="47" xr6:coauthVersionMax="47" xr10:uidLastSave="{8CF6B46B-2196-4BF2-B22B-0F3263B3DC2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<sst xmlns="http://schemas.openxmlformats.org/spreadsheetml/2006/main" count="178596" uniqueCount="39083">
  <si>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</si>
  <si>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</si>
  <si>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</si>
  <si>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</si>
  <si>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</si>
  <si>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</si>
  <si>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</si>
  <si>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</si>
  <si>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</si>
  <si>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</si>
  <si>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</si>
  <si>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</si>
  <si>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</si>
  <si>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</si>
  <si>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</si>
  <si>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</si>
  <si>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</si>
  <si>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</si>
  <si>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</si>
  <si>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</si>
  <si>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</si>
  <si>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</si>
  <si>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</si>
  <si>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</si>
  <si>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</si>
  <si>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</si>
  <si>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</si>
  <si>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</si>
  <si>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</si>
  <si>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</si>
  <si>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</si>
  <si>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</si>
  <si>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</si>
  <si>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</si>
  <si>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</si>
  <si>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</si>
  <si>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</si>
  <si>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</si>
  <si>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</si>
  <si>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</si>
  <si>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</si>
  <si>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</si>
  <si>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</si>
  <si>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</si>
  <si>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</si>
  <si>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</si>
  <si>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</si>
  <si>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</si>
  <si>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</si>
  <si>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</si>
  <si>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</si>
  <si>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</si>
  <si>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</si>
  <si>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</si>
  <si>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</si>
  <si>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</si>
  <si>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</si>
  <si>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</si>
  <si>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</si>
  <si>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</si>
  <si>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</si>
  <si>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</si>
  <si>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</si>
  <si>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</si>
  <si>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</si>
  <si>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</si>
  <si>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</si>
  <si>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</si>
  <si>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</si>
  <si>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</si>
  <si>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</si>
  <si>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</si>
  <si>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</si>
  <si>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</si>
  <si>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</si>
  <si>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</si>
  <si>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</si>
  <si>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</si>
  <si>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</si>
  <si>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</si>
  <si>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</si>
  <si>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</si>
  <si>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</si>
  <si>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</si>
  <si>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</si>
  <si>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</si>
  <si>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</si>
  <si>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</si>
  <si>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</si>
  <si>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</si>
  <si>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</si>
  <si>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</si>
  <si>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</si>
  <si>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</si>
  <si>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</si>
  <si>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</si>
  <si>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</si>
  <si>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</si>
  <si>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</si>
  <si>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</si>
  <si>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</si>
  <si>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</si>
  <si>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</si>
  <si>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</si>
  <si>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</si>
  <si>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</si>
  <si>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</si>
  <si>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</si>
  <si>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</si>
  <si>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</si>
  <si>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</si>
  <si>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</si>
  <si>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</si>
  <si>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</si>
  <si>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</si>
  <si>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</si>
  <si>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</si>
  <si>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</si>
  <si>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</si>
  <si>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</si>
  <si>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</si>
  <si>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</si>
  <si>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</si>
  <si>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</si>
  <si>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</si>
  <si>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</si>
  <si>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</si>
  <si>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</si>
  <si>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</si>
  <si>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</si>
  <si>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</si>
  <si>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</si>
  <si>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</si>
  <si>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</si>
  <si>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</si>
  <si>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</si>
  <si>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</si>
  <si>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</si>
  <si>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</si>
  <si>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</si>
  <si>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</si>
  <si>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</si>
  <si>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</si>
  <si>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</si>
  <si>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</si>
  <si>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</si>
  <si>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</si>
  <si>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</si>
  <si>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</si>
  <si>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</si>
  <si>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</si>
  <si>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</si>
  <si>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</si>
  <si>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</si>
  <si>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</si>
  <si>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</si>
  <si>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</si>
  <si>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</si>
  <si>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</si>
  <si>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</si>
  <si>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</si>
  <si>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</si>
  <si>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</si>
  <si>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</si>
  <si>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</si>
  <si>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</si>
  <si>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</si>
  <si>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</si>
  <si>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</si>
  <si>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</si>
  <si>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</si>
  <si>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</si>
  <si>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</si>
  <si>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</si>
  <si>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</si>
  <si>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</si>
  <si>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</si>
  <si>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</si>
  <si>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</si>
  <si>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</si>
  <si>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</si>
  <si>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</si>
  <si>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</si>
  <si>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</si>
  <si>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</si>
  <si>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</si>
  <si>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</si>
  <si>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</si>
  <si>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</si>
  <si>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</si>
  <si>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</si>
  <si>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</si>
  <si>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</si>
  <si>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</si>
  <si>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</si>
  <si>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</si>
  <si>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</si>
  <si>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</si>
  <si>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</si>
  <si>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</si>
  <si>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</si>
  <si>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</si>
  <si>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</si>
  <si>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</si>
  <si>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</si>
  <si>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</si>
  <si>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</si>
  <si>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</si>
  <si>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</si>
  <si>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</si>
  <si>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</si>
  <si>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</si>
  <si>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</si>
  <si>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</si>
  <si>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</si>
  <si>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</si>
  <si>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</si>
  <si>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</si>
  <si>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</si>
  <si>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</si>
  <si>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</si>
  <si>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</si>
  <si>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</si>
  <si>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</si>
  <si>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</si>
  <si>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</si>
  <si>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</si>
  <si>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</si>
  <si>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</si>
  <si>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</si>
  <si>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</si>
  <si>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</si>
  <si>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</si>
  <si>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</si>
  <si>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</si>
  <si>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</si>
  <si>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</si>
  <si>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</si>
  <si>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</si>
  <si>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</si>
  <si>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</si>
  <si>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</si>
  <si>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</si>
  <si>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</si>
  <si>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</si>
  <si>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</si>
  <si>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</si>
  <si>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</si>
  <si>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</si>
  <si>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</si>
  <si>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</si>
  <si>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</si>
  <si>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</si>
  <si>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</si>
  <si>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</si>
  <si>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</si>
  <si>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</si>
  <si>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</si>
  <si>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</si>
  <si>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</si>
  <si>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</si>
  <si>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</si>
  <si>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</si>
  <si>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</si>
  <si>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</si>
  <si>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</si>
  <si>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</si>
  <si>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</si>
  <si>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</si>
  <si>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</si>
  <si>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</si>
  <si>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</si>
  <si>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</si>
  <si>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</si>
  <si>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</si>
  <si>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</si>
  <si>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</si>
  <si>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</si>
  <si>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</si>
  <si>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</si>
  <si>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</si>
  <si>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</si>
  <si>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</si>
  <si>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</si>
  <si>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</si>
  <si>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</si>
  <si>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</si>
  <si>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</si>
  <si>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</si>
  <si>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</si>
  <si>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</si>
  <si>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</si>
  <si>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</si>
  <si>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</si>
  <si>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</si>
  <si>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</si>
  <si>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</si>
  <si>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</si>
  <si>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</si>
  <si>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</si>
  <si>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</si>
  <si>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</si>
  <si>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</si>
  <si>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</si>
  <si>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</si>
  <si>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</si>
  <si>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</si>
  <si>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</si>
  <si>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</si>
  <si>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</si>
  <si>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</si>
  <si>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</si>
  <si>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</si>
  <si>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</si>
  <si>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</si>
  <si>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</si>
  <si>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</si>
  <si>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</si>
  <si>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</si>
  <si>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</si>
  <si>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</si>
  <si>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</si>
  <si>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</si>
  <si>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</si>
  <si>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</si>
  <si>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</si>
  <si>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</si>
  <si>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</si>
  <si>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</si>
  <si>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</si>
  <si>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</si>
  <si>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</si>
  <si>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</si>
  <si>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</si>
  <si>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</si>
  <si>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</si>
  <si>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</si>
  <si>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</si>
  <si>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</si>
  <si>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</si>
  <si>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</si>
  <si>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</si>
  <si>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</si>
  <si>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</si>
  <si>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</si>
  <si>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</si>
  <si>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</si>
  <si>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</si>
  <si>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</si>
  <si>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</si>
  <si>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</si>
  <si>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</si>
  <si>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</si>
  <si>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</si>
  <si>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</si>
  <si>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</si>
  <si>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</si>
  <si>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</si>
  <si>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</si>
  <si>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</si>
  <si>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</si>
  <si>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</si>
  <si>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</si>
  <si>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</si>
  <si>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</si>
  <si>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</si>
  <si>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</si>
  <si>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</si>
  <si>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</si>
  <si>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</si>
  <si>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</si>
  <si>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</si>
  <si>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</si>
  <si>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</si>
  <si>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</si>
  <si>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</si>
  <si>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</si>
  <si>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</si>
  <si>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</si>
  <si>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</si>
  <si>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</si>
  <si>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</si>
  <si>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</si>
  <si>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</si>
  <si>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</si>
  <si>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</si>
  <si>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</si>
  <si>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</si>
  <si>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</si>
  <si>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</si>
  <si>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</si>
  <si>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</si>
  <si>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</si>
  <si>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</si>
  <si>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</si>
  <si>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</si>
  <si>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</si>
  <si>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</si>
  <si>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</si>
  <si>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</si>
  <si>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</si>
  <si>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</si>
  <si>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</si>
  <si>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</si>
  <si>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</si>
  <si>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</si>
  <si>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</si>
  <si>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</si>
  <si>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</si>
  <si>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</si>
  <si>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</si>
  <si>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</si>
  <si>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</si>
  <si>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</si>
  <si>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</si>
  <si>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</si>
  <si>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</si>
  <si>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</si>
  <si>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</si>
  <si>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</si>
  <si>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</si>
  <si>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</si>
  <si>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</si>
  <si>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</si>
  <si>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</si>
  <si>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</si>
  <si>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</si>
  <si>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</si>
  <si>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</si>
  <si>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</si>
  <si>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</si>
  <si>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</si>
  <si>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</si>
  <si>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</si>
  <si>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</si>
  <si>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</si>
  <si>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</si>
  <si>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</si>
  <si>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</si>
  <si>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</si>
  <si>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</si>
  <si>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</si>
  <si>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</si>
  <si>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</si>
  <si>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</si>
  <si>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</si>
  <si>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</si>
  <si>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</si>
  <si>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</si>
  <si>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</si>
  <si>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</si>
  <si>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</si>
  <si>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</si>
  <si>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</si>
  <si>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</si>
  <si>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</si>
  <si>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</si>
  <si>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</si>
  <si>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</si>
  <si>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</si>
  <si>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</si>
  <si>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</si>
  <si>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</si>
  <si>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</si>
  <si>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</si>
  <si>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</si>
  <si>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</si>
  <si>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</si>
  <si>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</si>
  <si>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</si>
  <si>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</si>
  <si>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</si>
  <si>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</si>
  <si>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</si>
  <si>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</si>
  <si>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</si>
  <si>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</si>
  <si>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</si>
  <si>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</si>
  <si>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</si>
  <si>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</si>
  <si>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</si>
  <si>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</si>
  <si>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</si>
  <si>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</si>
  <si>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</si>
  <si>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</si>
  <si>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</si>
  <si>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</si>
  <si>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</si>
  <si>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</si>
  <si>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</si>
  <si>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</si>
  <si>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</si>
  <si>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</si>
  <si>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</si>
  <si>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</si>
  <si>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</si>
  <si>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</si>
  <si>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</si>
  <si>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</si>
  <si>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</si>
  <si>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</si>
  <si>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</si>
  <si>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</si>
  <si>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</si>
  <si>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</si>
  <si>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</si>
  <si>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</si>
  <si>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</si>
  <si>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</si>
  <si>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</si>
  <si>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</si>
  <si>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</si>
  <si>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</si>
  <si>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</si>
  <si>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</si>
  <si>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</si>
  <si>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</si>
  <si>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</si>
  <si>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</si>
  <si>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</si>
  <si>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</si>
  <si>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</si>
  <si>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</si>
  <si>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</si>
  <si>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</si>
  <si>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</si>
  <si>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</si>
  <si>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</si>
  <si>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</si>
  <si>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</si>
  <si>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</si>
  <si>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</si>
  <si>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</si>
  <si>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</si>
  <si>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</si>
  <si>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</si>
  <si>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</si>
  <si>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</si>
  <si>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</si>
  <si>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</si>
  <si>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</si>
  <si>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</si>
  <si>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</si>
  <si>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</si>
  <si>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</si>
  <si>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</si>
  <si>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</si>
  <si>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</si>
  <si>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</si>
  <si>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</si>
  <si>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</si>
  <si>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</si>
  <si>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</si>
  <si>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</si>
  <si>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</si>
  <si>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</si>
  <si>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</si>
  <si>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</si>
  <si>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</si>
  <si>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</si>
  <si>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</si>
  <si>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</si>
  <si>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</si>
  <si>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</si>
  <si>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</si>
  <si>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</si>
  <si>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</si>
  <si>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</si>
  <si>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</si>
  <si>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</si>
  <si>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</si>
  <si>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</si>
  <si>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</si>
  <si>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</si>
  <si>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</si>
  <si>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</si>
  <si>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</si>
  <si>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</si>
  <si>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</si>
  <si>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</si>
  <si>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</si>
  <si>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</si>
  <si>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</si>
  <si>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</si>
  <si>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</si>
  <si>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</si>
  <si>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</si>
  <si>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</si>
  <si>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</si>
  <si>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</si>
  <si>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</si>
  <si>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</si>
  <si>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</si>
  <si>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</si>
  <si>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</si>
  <si>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</si>
  <si>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</si>
  <si>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</si>
  <si>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</si>
  <si>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</si>
  <si>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</si>
  <si>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</si>
  <si>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</si>
  <si>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</si>
  <si>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</si>
  <si>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</si>
  <si>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</si>
  <si>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</si>
  <si>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</si>
  <si>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</si>
  <si>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</si>
  <si>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</si>
  <si>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</si>
  <si>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</si>
  <si>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</si>
  <si>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</si>
  <si>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</si>
  <si>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</si>
  <si>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</si>
  <si>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</si>
  <si>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</si>
  <si>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</si>
  <si>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</si>
  <si>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</si>
  <si>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</si>
  <si>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</si>
  <si>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</si>
  <si>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</si>
  <si>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</si>
  <si>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</si>
  <si>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</si>
  <si>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</si>
  <si>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</si>
  <si>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</si>
  <si>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</si>
  <si>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</si>
  <si>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</si>
  <si>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</si>
  <si>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</si>
  <si>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</si>
  <si>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</si>
  <si>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</si>
  <si>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</si>
  <si>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</si>
  <si>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</si>
  <si>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</si>
  <si>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</si>
  <si>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</si>
  <si>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</si>
  <si>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</si>
  <si>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</si>
  <si>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</si>
  <si>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</si>
  <si>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</si>
  <si>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</si>
  <si>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</si>
  <si>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</si>
  <si>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</si>
  <si>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</si>
  <si>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</si>
  <si>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</si>
  <si>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</si>
  <si>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</si>
  <si>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</si>
  <si>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</si>
  <si>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</si>
  <si>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</si>
  <si>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</si>
  <si>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</si>
  <si>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</si>
  <si>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</si>
  <si>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</si>
  <si>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</si>
  <si>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</si>
  <si>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</si>
  <si>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</si>
  <si>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</si>
  <si>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</si>
  <si>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</si>
  <si>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</si>
  <si>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</si>
  <si>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</si>
  <si>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</si>
  <si>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</si>
  <si>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</si>
  <si>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</si>
  <si>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</si>
  <si>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</si>
  <si>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</si>
  <si>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</si>
  <si>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</si>
  <si>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</si>
  <si>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</si>
  <si>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</si>
  <si>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</si>
  <si>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</si>
  <si>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</si>
  <si>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</si>
  <si>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</si>
  <si>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</si>
  <si>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</si>
  <si>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</si>
  <si>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</si>
  <si>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</si>
  <si>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</si>
  <si>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</si>
  <si>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</si>
  <si>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</si>
  <si>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</si>
  <si>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</si>
  <si>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</si>
  <si>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</si>
  <si>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</si>
  <si>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</si>
  <si>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</si>
  <si>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</si>
  <si>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</si>
  <si>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</si>
  <si>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</si>
  <si>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</si>
  <si>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</si>
  <si>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</si>
  <si>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</si>
  <si>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</si>
  <si>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</si>
  <si>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</si>
  <si>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</si>
  <si>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</si>
  <si>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</si>
  <si>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</si>
  <si>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</si>
  <si>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</si>
  <si>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</si>
  <si>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</si>
  <si>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</si>
  <si>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</si>
  <si>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</si>
  <si>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</si>
  <si>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</si>
  <si>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</si>
  <si>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</si>
  <si>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</si>
  <si>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</si>
  <si>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</si>
  <si>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</si>
  <si>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</si>
  <si>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</si>
  <si>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</si>
  <si>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</si>
  <si>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</si>
  <si>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</si>
  <si>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</si>
  <si>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</si>
  <si>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</si>
  <si>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</si>
  <si>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</si>
  <si>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</si>
  <si>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</si>
  <si>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</si>
  <si>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</si>
  <si>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</si>
  <si>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</si>
  <si>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</si>
  <si>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</si>
  <si>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</si>
  <si>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</si>
  <si>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</si>
  <si>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</si>
  <si>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</si>
  <si>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</si>
  <si>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</si>
  <si>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</si>
  <si>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</si>
  <si>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</si>
  <si>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</si>
  <si>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</si>
  <si>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</si>
  <si>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</si>
  <si>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</si>
  <si>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</si>
  <si>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</si>
  <si>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</si>
  <si>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</si>
  <si>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</si>
  <si>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</si>
  <si>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</si>
  <si>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</si>
  <si>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</si>
  <si>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</si>
  <si>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</si>
  <si>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</si>
  <si>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</si>
  <si>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</si>
  <si>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</si>
  <si>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</si>
  <si>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</si>
  <si>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</si>
  <si>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</si>
  <si>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</si>
  <si>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</si>
  <si>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</si>
  <si>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</si>
  <si>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</si>
  <si>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</si>
  <si>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</si>
  <si>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</si>
  <si>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</si>
  <si>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</si>
  <si>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</si>
  <si>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</si>
  <si>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</si>
  <si>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</si>
  <si>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</si>
  <si>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</si>
  <si>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</si>
  <si>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</si>
  <si>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</si>
  <si>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</si>
  <si>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</si>
  <si>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</si>
  <si>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</si>
  <si>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</si>
  <si>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</si>
  <si>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</si>
  <si>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</si>
  <si>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</si>
  <si>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</si>
  <si>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</si>
  <si>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</si>
  <si>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</si>
  <si>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</si>
  <si>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</si>
  <si>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</si>
  <si>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</si>
  <si>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</si>
  <si>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</si>
  <si>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</si>
  <si>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</si>
  <si>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</si>
  <si>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</si>
  <si>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</si>
  <si>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</si>
  <si>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</si>
  <si>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</si>
  <si>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</si>
  <si>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</si>
  <si>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</si>
  <si>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</si>
  <si>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</si>
  <si>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</si>
  <si>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</si>
  <si>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</si>
  <si>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</si>
  <si>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</si>
  <si>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</si>
  <si>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</si>
  <si>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</si>
  <si>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</si>
  <si>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</si>
  <si>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</si>
  <si>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</si>
  <si>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</si>
  <si>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</si>
  <si>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</si>
  <si>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</si>
  <si>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</si>
  <si>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</si>
  <si>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</si>
  <si>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</si>
  <si>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</si>
  <si>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</si>
  <si>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</si>
  <si>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</si>
  <si>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</si>
  <si>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</si>
  <si>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</si>
  <si>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</si>
  <si>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</si>
  <si>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</si>
  <si>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</si>
  <si>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</si>
  <si>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</si>
  <si>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</si>
  <si>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</si>
  <si>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</si>
  <si>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</si>
  <si>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</si>
  <si>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</si>
  <si>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</si>
  <si>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</si>
  <si>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</si>
  <si>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</si>
  <si>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</si>
  <si>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</si>
  <si>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</si>
  <si>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</si>
  <si>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</si>
  <si>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</si>
  <si>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</si>
  <si>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</si>
  <si>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</si>
  <si>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</si>
  <si>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</si>
  <si>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</si>
  <si>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</si>
  <si>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</si>
  <si>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</si>
  <si>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</si>
  <si>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</si>
  <si>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</si>
  <si>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</si>
  <si>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</si>
  <si>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</si>
  <si>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</si>
  <si>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</si>
  <si>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</si>
  <si>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</si>
  <si>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</si>
  <si>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</si>
  <si>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</si>
  <si>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</si>
  <si>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</si>
  <si>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</si>
  <si>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</si>
  <si>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</si>
  <si>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</si>
  <si>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</si>
  <si>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</si>
  <si>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</si>
  <si>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</si>
  <si>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</si>
  <si>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</si>
  <si>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</si>
  <si>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</si>
  <si>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</si>
  <si>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</si>
  <si>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</si>
  <si>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</si>
  <si>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</si>
  <si>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</si>
  <si>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</si>
  <si>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</si>
  <si>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</si>
  <si>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</si>
  <si>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</si>
  <si>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</si>
  <si>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</si>
  <si>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</si>
  <si>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</si>
  <si>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</si>
  <si>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</si>
  <si>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</si>
  <si>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</si>
  <si>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</si>
  <si>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</si>
  <si>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</si>
  <si>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</si>
  <si>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</si>
  <si>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</si>
  <si>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</si>
  <si>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</si>
  <si>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</si>
  <si>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</si>
  <si>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</si>
  <si>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</si>
  <si>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</si>
  <si>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</si>
  <si>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</si>
  <si>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</si>
  <si>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</si>
  <si>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</si>
  <si>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</si>
  <si>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</si>
  <si>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</si>
  <si>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</si>
  <si>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</si>
  <si>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</si>
  <si>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</si>
  <si>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</si>
  <si>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</si>
  <si>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</si>
  <si>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</si>
  <si>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</si>
  <si>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</si>
  <si>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</si>
  <si>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</si>
  <si>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</si>
  <si>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</si>
  <si>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</si>
  <si>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</si>
  <si>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</si>
  <si>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</si>
  <si>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</si>
  <si>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</si>
  <si>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</si>
  <si>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</si>
  <si>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</si>
  <si>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</si>
  <si>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</si>
  <si>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</si>
  <si>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</si>
  <si>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</si>
  <si>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</si>
  <si>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</si>
  <si>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</si>
  <si>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</si>
  <si>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</si>
  <si>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</si>
  <si>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</si>
  <si>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</si>
  <si>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</si>
  <si>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</si>
  <si>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</si>
  <si>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</si>
  <si>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</si>
  <si>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</si>
  <si>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</si>
  <si>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</si>
  <si>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</si>
  <si>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</si>
  <si>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</si>
  <si>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</si>
  <si>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</si>
  <si>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</si>
  <si>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</si>
  <si>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</si>
  <si>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</si>
  <si>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</si>
  <si>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</si>
  <si>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</si>
  <si>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</si>
  <si>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</si>
  <si>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</si>
  <si>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</si>
  <si>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</si>
  <si>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</si>
  <si>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</si>
  <si>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</si>
  <si>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</si>
  <si>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</si>
  <si>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</si>
  <si>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</si>
  <si>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</si>
  <si>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</si>
  <si>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</si>
  <si>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</si>
  <si>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</si>
  <si>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</si>
  <si>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</si>
  <si>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</si>
  <si>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</si>
  <si>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</si>
  <si>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</si>
  <si>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</si>
  <si>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</si>
  <si>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</si>
  <si>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</si>
  <si>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</si>
  <si>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</si>
  <si>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</si>
  <si>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</si>
  <si>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</si>
  <si>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</si>
  <si>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</si>
  <si>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</si>
  <si>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</si>
  <si>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</si>
  <si>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</si>
  <si>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</si>
  <si>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</si>
  <si>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</si>
  <si>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</si>
  <si>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</si>
  <si>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</si>
  <si>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</si>
  <si>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</si>
  <si>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</si>
  <si>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</si>
  <si>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</si>
  <si>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</si>
  <si>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</si>
  <si>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</si>
  <si>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</si>
  <si>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</si>
  <si>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</si>
  <si>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</si>
  <si>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</si>
  <si>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</si>
  <si>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</si>
  <si>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</si>
  <si>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</si>
  <si>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</si>
  <si>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</si>
  <si>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</si>
  <si>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</si>
  <si>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</si>
  <si>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</si>
  <si>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</si>
  <si>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</si>
  <si>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</si>
  <si>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</si>
  <si>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</si>
  <si>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</si>
  <si>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</si>
  <si>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</si>
  <si>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</si>
  <si>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</si>
  <si>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</si>
  <si>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</si>
  <si>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</si>
  <si>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</si>
  <si>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</si>
  <si>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</si>
  <si>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</si>
  <si>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</si>
  <si>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</si>
  <si>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</si>
  <si>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</si>
  <si>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</si>
  <si>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</si>
  <si>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</si>
  <si>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</si>
  <si>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</si>
  <si>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</si>
  <si>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</si>
  <si>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</si>
  <si>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</si>
  <si>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</si>
  <si>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</si>
  <si>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</si>
  <si>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</si>
  <si>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</si>
  <si>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</si>
  <si>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</si>
  <si>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</si>
  <si>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</si>
  <si>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</si>
  <si>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</si>
  <si>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</si>
  <si>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</si>
  <si>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</si>
  <si>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</si>
  <si>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</si>
  <si>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</si>
  <si>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</si>
  <si>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</si>
  <si>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</si>
  <si>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</si>
  <si>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</si>
  <si>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</si>
  <si>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</si>
  <si>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</si>
  <si>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</si>
  <si>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</si>
  <si>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</si>
  <si>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</si>
  <si>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</si>
  <si>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</si>
  <si>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</si>
  <si>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</si>
  <si>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</si>
  <si>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</si>
  <si>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</si>
  <si>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</si>
  <si>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</si>
  <si>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</si>
  <si>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</si>
  <si>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</si>
  <si>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</si>
  <si>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</si>
  <si>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</si>
  <si>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</si>
  <si>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</si>
  <si>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</si>
  <si>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</si>
  <si>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</si>
  <si>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</si>
  <si>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</si>
  <si>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</si>
  <si>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</si>
  <si>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</si>
  <si>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</si>
  <si>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</si>
  <si>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</si>
  <si>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</si>
  <si>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</si>
  <si>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</si>
  <si>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</si>
  <si>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</si>
  <si>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</si>
  <si>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</si>
  <si>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</si>
  <si>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</si>
  <si>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</si>
  <si>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</si>
  <si>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</si>
  <si>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</si>
  <si>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</si>
  <si>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</si>
  <si>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</si>
  <si>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</si>
  <si>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</si>
  <si>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</si>
  <si>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</si>
  <si>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</si>
  <si>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</si>
  <si>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</si>
  <si>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</si>
  <si>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</si>
  <si>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</si>
  <si>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</si>
  <si>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</si>
  <si>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</si>
  <si>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</si>
  <si>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</si>
  <si>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</si>
  <si>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</si>
  <si>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</si>
  <si>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</si>
  <si>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</si>
  <si>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</si>
  <si>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</si>
  <si>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</si>
  <si>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</si>
  <si>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</si>
  <si>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</si>
  <si>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</si>
  <si>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</si>
  <si>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</si>
  <si>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</si>
  <si>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</si>
  <si>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</si>
  <si>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</si>
  <si>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</si>
  <si>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</si>
  <si>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</si>
  <si>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</si>
  <si>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</si>
  <si>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</si>
  <si>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</si>
  <si>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</si>
  <si>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</si>
  <si>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</si>
  <si>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</si>
  <si>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</si>
  <si>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</si>
  <si>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</si>
  <si>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</si>
  <si>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</si>
  <si>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</si>
  <si>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</si>
  <si>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</si>
  <si>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</si>
  <si>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</si>
  <si>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</si>
  <si>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</si>
  <si>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</si>
  <si>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</si>
  <si>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</si>
  <si>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</si>
  <si>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</si>
  <si>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</si>
  <si>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</si>
  <si>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</si>
  <si>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</si>
  <si>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</si>
  <si>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</si>
  <si>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</si>
  <si>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</si>
  <si>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</si>
  <si>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</si>
  <si>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</si>
  <si>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</si>
  <si>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</si>
  <si>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</si>
  <si>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</si>
  <si>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</si>
  <si>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</si>
  <si>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</si>
  <si>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</si>
  <si>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</si>
  <si>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</si>
  <si>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</si>
  <si>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</si>
  <si>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</si>
  <si>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</si>
  <si>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</si>
  <si>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</si>
  <si>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</si>
  <si>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</si>
  <si>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</si>
  <si>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</si>
  <si>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</si>
  <si>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</si>
  <si>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</si>
  <si>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</si>
  <si>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</si>
  <si>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</si>
  <si>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</si>
  <si>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</si>
  <si>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</si>
  <si>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</si>
  <si>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</si>
  <si>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</si>
  <si>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</si>
  <si>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</si>
  <si>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</si>
  <si>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</si>
  <si>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</si>
  <si>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</si>
  <si>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</si>
  <si>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</si>
  <si>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</si>
  <si>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</si>
  <si>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</si>
  <si>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</si>
  <si>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</si>
  <si>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</si>
  <si>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</si>
  <si>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</si>
  <si>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</si>
  <si>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</si>
  <si>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</si>
  <si>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</si>
  <si>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</si>
  <si>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</si>
  <si>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</si>
  <si>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</si>
  <si>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</si>
  <si>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</si>
  <si>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</si>
  <si>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</si>
  <si>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</si>
  <si>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</si>
  <si>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</si>
  <si>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</si>
  <si>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</si>
  <si>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</si>
  <si>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</si>
  <si>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</si>
  <si>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</si>
  <si>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</si>
  <si>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</si>
  <si>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</si>
  <si>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</si>
  <si>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</si>
  <si>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</si>
  <si>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</si>
  <si>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</si>
  <si>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</si>
  <si>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</si>
  <si>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</si>
  <si>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</si>
  <si>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</si>
  <si>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</si>
  <si>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</si>
  <si>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</si>
  <si>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</si>
  <si>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</si>
  <si>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</si>
  <si>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</si>
  <si>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</si>
  <si>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</si>
  <si>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</si>
  <si>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</si>
  <si>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</si>
  <si>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</si>
  <si>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</si>
  <si>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</si>
  <si>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</si>
  <si>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</si>
  <si>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</si>
  <si>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</si>
  <si>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</si>
  <si>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</si>
  <si>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</si>
  <si>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</si>
  <si>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</si>
  <si>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</si>
  <si>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</si>
  <si>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</si>
  <si>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</si>
  <si>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</si>
  <si>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</si>
  <si>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</si>
  <si>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</si>
  <si>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</si>
  <si>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</si>
  <si>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</si>
  <si>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</si>
  <si>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</si>
  <si>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</si>
  <si>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</si>
  <si>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</si>
  <si>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</si>
  <si>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</si>
  <si>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</si>
  <si>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</si>
  <si>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</si>
  <si>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</si>
  <si>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</si>
  <si>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</si>
  <si>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</si>
  <si>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</si>
  <si>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</si>
  <si>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</si>
  <si>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</si>
  <si>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</si>
  <si>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</si>
  <si>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</si>
  <si>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</si>
  <si>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</si>
  <si>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</si>
  <si>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</si>
  <si>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</si>
  <si>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</si>
  <si>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</si>
  <si>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</si>
  <si>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</si>
  <si>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</si>
  <si>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</si>
  <si>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</si>
  <si>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</si>
  <si>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</si>
  <si>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</si>
  <si>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</si>
  <si>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</si>
  <si>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</si>
  <si>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</si>
  <si>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</si>
  <si>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</si>
  <si>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</si>
  <si>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</si>
  <si>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</si>
  <si>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</si>
  <si>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</si>
  <si>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</si>
  <si>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</si>
  <si>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</si>
  <si>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</si>
  <si>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</si>
  <si>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</si>
  <si>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</si>
  <si>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</si>
  <si>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</si>
  <si>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</si>
  <si>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</si>
  <si>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</si>
  <si>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</si>
  <si>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</si>
  <si>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</si>
  <si>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</si>
  <si>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</si>
  <si>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</si>
  <si>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</si>
  <si>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</si>
  <si>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</si>
  <si>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</si>
  <si>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</si>
  <si>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</si>
  <si>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</si>
  <si>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</si>
  <si>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</si>
  <si>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</si>
  <si>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</si>
  <si>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</si>
  <si>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</si>
  <si>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</si>
  <si>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</si>
  <si>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</si>
  <si>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</si>
  <si>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</si>
  <si>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</si>
  <si>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</si>
  <si>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</si>
  <si>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</si>
  <si>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</si>
  <si>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</si>
  <si>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</si>
  <si>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</si>
  <si>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</si>
  <si>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</si>
  <si>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</si>
  <si>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</si>
  <si>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</si>
  <si>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</si>
  <si>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</si>
  <si>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</si>
  <si>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</si>
  <si>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</si>
  <si>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</si>
  <si>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</si>
  <si>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</si>
  <si>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</si>
  <si>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</si>
  <si>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</si>
  <si>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</si>
  <si>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</si>
  <si>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</si>
  <si>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</si>
  <si>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</si>
  <si>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</si>
  <si>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</si>
  <si>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</si>
  <si>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</si>
  <si>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</si>
  <si>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</si>
  <si>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</si>
  <si>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</si>
  <si>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</si>
  <si>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</si>
  <si>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</si>
  <si>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</si>
  <si>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</si>
  <si>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</si>
  <si>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</si>
  <si>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</si>
  <si>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</si>
  <si>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</si>
  <si>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</si>
  <si>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</si>
  <si>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</si>
  <si>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</si>
  <si>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</si>
  <si>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</si>
  <si>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</si>
  <si>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</si>
  <si>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</si>
  <si>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</si>
  <si>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</si>
  <si>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</si>
  <si>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</si>
  <si>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</si>
  <si>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</si>
  <si>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</si>
  <si>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</si>
  <si>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</si>
  <si>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</si>
  <si>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</si>
  <si>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</si>
  <si>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</si>
  <si>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</si>
  <si>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</si>
  <si>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</si>
  <si>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</si>
  <si>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</si>
  <si>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</si>
  <si>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</si>
  <si>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</si>
  <si>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</si>
  <si>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</si>
  <si>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</si>
  <si>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</si>
  <si>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</si>
  <si>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</si>
  <si>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</si>
  <si>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</si>
  <si>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</si>
  <si>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</si>
  <si>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</si>
  <si>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</si>
  <si>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</si>
  <si>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</si>
  <si>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</si>
  <si>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</si>
  <si>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</si>
  <si>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</si>
  <si>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</si>
  <si>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</si>
  <si>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</si>
  <si>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</si>
  <si>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</si>
  <si>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</si>
  <si>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</si>
  <si>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</si>
  <si>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</si>
  <si>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</si>
  <si>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</si>
  <si>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</si>
  <si>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</si>
  <si>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</si>
  <si>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</si>
  <si>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</si>
  <si>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</si>
  <si>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</si>
  <si>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</si>
  <si>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</si>
  <si>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</si>
  <si>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</si>
  <si>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</si>
  <si>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</si>
  <si>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</si>
  <si>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</si>
  <si>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</si>
  <si>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</si>
  <si>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</si>
  <si>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</si>
  <si>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</si>
  <si>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</si>
  <si>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</si>
  <si>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</si>
  <si>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</si>
  <si>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</si>
  <si>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</si>
  <si>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</si>
  <si>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</si>
  <si>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</si>
  <si>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</si>
  <si>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</si>
  <si>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</si>
  <si>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</si>
  <si>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</si>
  <si>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</si>
  <si>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</si>
  <si>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</si>
  <si>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</si>
  <si>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</si>
  <si>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</si>
  <si>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</si>
  <si>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</si>
  <si>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</si>
  <si>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</si>
  <si>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</si>
  <si>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</si>
  <si>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</si>
  <si>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</si>
  <si>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</si>
  <si>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</si>
  <si>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</si>
  <si>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</si>
  <si>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</si>
  <si>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</si>
  <si>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</si>
  <si>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</si>
  <si>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</si>
  <si>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</si>
  <si>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</si>
  <si>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</si>
  <si>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</si>
  <si>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</si>
  <si>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</si>
  <si>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</si>
  <si>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</si>
  <si>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</si>
  <si>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</si>
  <si>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</si>
  <si>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</si>
  <si>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</si>
  <si>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</si>
  <si>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</si>
  <si>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</si>
  <si>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</si>
  <si>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</si>
  <si>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</si>
  <si>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</si>
  <si>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</si>
  <si>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</si>
  <si>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</si>
  <si>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</si>
  <si>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</si>
  <si>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</si>
  <si>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</si>
  <si>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</si>
  <si>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</si>
  <si>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</si>
  <si>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</si>
  <si>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</si>
  <si>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</si>
  <si>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</si>
  <si>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</si>
  <si>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</si>
  <si>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</si>
  <si>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</si>
  <si>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</si>
  <si>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</si>
  <si>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</si>
  <si>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</si>
  <si>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</si>
  <si>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</si>
  <si>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</si>
  <si>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</si>
  <si>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</si>
  <si>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</si>
  <si>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</si>
  <si>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</si>
  <si>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</si>
  <si>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</si>
  <si>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</si>
  <si>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</si>
  <si>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</si>
  <si>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</si>
  <si>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</si>
  <si>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</si>
  <si>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</si>
  <si>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</si>
  <si>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</si>
  <si>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</si>
  <si>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</si>
  <si>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</si>
  <si>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</si>
  <si>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</si>
  <si>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</si>
  <si>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</si>
  <si>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</si>
  <si>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</si>
  <si>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</si>
  <si>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</si>
  <si>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</si>
  <si>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</si>
  <si>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</si>
  <si>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</si>
  <si>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</si>
  <si>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</si>
  <si>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</si>
  <si>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</si>
  <si>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</si>
  <si>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</si>
  <si>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</si>
  <si>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</si>
  <si>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</si>
  <si>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</si>
  <si>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</si>
  <si>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</si>
  <si>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</si>
  <si>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</si>
  <si>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</si>
  <si>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</si>
  <si>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</si>
  <si>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</si>
  <si>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</si>
  <si>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</si>
  <si>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</si>
  <si>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</si>
  <si>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</si>
  <si>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</si>
  <si>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</si>
  <si>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</si>
  <si>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</si>
  <si>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</si>
  <si>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</si>
  <si>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</si>
  <si>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</si>
  <si>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</si>
  <si>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</si>
  <si>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</si>
  <si>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</si>
  <si>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</si>
  <si>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</si>
  <si>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</si>
  <si>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</si>
  <si>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</si>
  <si>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</si>
  <si>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</si>
  <si>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</si>
  <si>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</si>
  <si>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</si>
  <si>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</si>
  <si>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</si>
  <si>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</si>
  <si>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</si>
  <si>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</si>
  <si>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</si>
  <si>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</si>
  <si>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</si>
  <si>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</si>
  <si>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</si>
  <si>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</si>
  <si>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</si>
  <si>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</si>
  <si>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</si>
  <si>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</si>
  <si>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</si>
  <si>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</si>
  <si>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</si>
  <si>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</si>
  <si>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</si>
  <si>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</si>
  <si>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</si>
  <si>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</si>
  <si>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</si>
  <si>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</si>
  <si>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</si>
  <si>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</si>
  <si>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</si>
  <si>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</si>
  <si>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</si>
  <si>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</si>
  <si>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</si>
  <si>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</si>
  <si>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</si>
  <si>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</si>
  <si>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</si>
  <si>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</si>
  <si>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</si>
  <si>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</si>
  <si>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</si>
  <si>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</si>
  <si>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</si>
  <si>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</si>
  <si>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</si>
  <si>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</si>
  <si>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</si>
  <si>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</si>
  <si>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</si>
  <si>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</si>
  <si>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</si>
  <si>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</si>
  <si>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</si>
  <si>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</si>
  <si>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</si>
  <si>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</si>
  <si>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</si>
  <si>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</si>
  <si>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</si>
  <si>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</si>
  <si>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</si>
  <si>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</si>
  <si>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</si>
  <si>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</si>
  <si>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</si>
  <si>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</si>
  <si>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</si>
  <si>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</si>
  <si>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</si>
  <si>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</si>
  <si>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</si>
  <si>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</si>
  <si>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</si>
  <si>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</si>
  <si>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</si>
  <si>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</si>
  <si>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</si>
  <si>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</si>
  <si>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</si>
  <si>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</si>
  <si>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</si>
  <si>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</si>
  <si>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</si>
  <si>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</si>
  <si>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</si>
  <si>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</si>
  <si>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</si>
  <si>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</si>
  <si>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</si>
  <si>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</si>
  <si>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</si>
  <si>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</si>
  <si>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</si>
  <si>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</si>
  <si>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</si>
  <si>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</si>
  <si>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</si>
  <si>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</si>
  <si>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</si>
  <si>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</si>
  <si>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</si>
  <si>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</si>
  <si>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</si>
  <si>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</si>
  <si>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</si>
  <si>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</si>
  <si>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</si>
  <si>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</si>
  <si>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</si>
  <si>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</si>
  <si>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</si>
  <si>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</si>
  <si>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</si>
  <si>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</si>
  <si>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</si>
  <si>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</si>
  <si>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</si>
  <si>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</si>
  <si>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</si>
  <si>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</si>
  <si>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</si>
  <si>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</si>
  <si>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</si>
  <si>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</si>
  <si>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</si>
  <si>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</si>
  <si>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</si>
  <si>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</si>
  <si>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</si>
  <si>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</si>
  <si>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</si>
  <si>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</si>
  <si>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</si>
  <si>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</si>
  <si>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</si>
  <si>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</si>
  <si>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</si>
  <si>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</si>
  <si>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</si>
  <si>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</si>
  <si>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</si>
  <si>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</si>
  <si>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</si>
  <si>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</si>
  <si>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</si>
  <si>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</si>
  <si>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</si>
  <si>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</si>
  <si>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</si>
  <si>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</si>
  <si>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</si>
  <si>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</si>
  <si>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</si>
  <si>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</si>
  <si>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</si>
  <si>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</si>
  <si>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</si>
  <si>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</si>
  <si>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</si>
  <si>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</si>
  <si>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</si>
  <si>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</si>
  <si>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</si>
  <si>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</si>
  <si>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</si>
  <si>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</si>
  <si>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</si>
  <si>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</si>
  <si>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</si>
  <si>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</si>
  <si>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</si>
  <si>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</si>
  <si>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</si>
  <si>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</si>
  <si>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</si>
  <si>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</si>
  <si>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</si>
  <si>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</si>
  <si>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</si>
  <si>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</si>
  <si>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</si>
  <si>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</si>
  <si>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</si>
  <si>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</si>
  <si>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</si>
  <si>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</si>
  <si>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</si>
  <si>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</si>
  <si>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</si>
  <si>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</si>
  <si>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</si>
  <si>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</si>
  <si>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</si>
  <si>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</si>
  <si>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</si>
  <si>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</si>
  <si>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</si>
  <si>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</si>
  <si>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</si>
  <si>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</si>
  <si>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</si>
  <si>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</si>
  <si>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</si>
  <si>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</si>
  <si>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</si>
  <si>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</si>
  <si>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</si>
  <si>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</si>
  <si>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</si>
  <si>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</si>
  <si>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</si>
  <si>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</si>
  <si>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</si>
  <si>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</si>
  <si>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</si>
  <si>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</si>
  <si>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</si>
  <si>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</si>
  <si>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</si>
  <si>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</si>
  <si>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</si>
  <si>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</si>
  <si>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</si>
  <si>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</si>
  <si>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</si>
  <si>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</si>
  <si>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</si>
  <si>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</si>
  <si>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</si>
  <si>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</si>
  <si>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</si>
  <si>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</si>
  <si>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</si>
  <si>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</si>
  <si>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</si>
  <si>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</si>
  <si>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</si>
  <si>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</si>
  <si>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</si>
  <si>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</si>
  <si>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</si>
  <si>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</si>
  <si>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</si>
  <si>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</si>
  <si>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</si>
  <si>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</si>
  <si>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</si>
  <si>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</si>
  <si>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</si>
  <si>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</si>
  <si>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</si>
  <si>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</si>
  <si>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</si>
  <si>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</si>
  <si>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</si>
  <si>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</si>
  <si>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</si>
  <si>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</si>
  <si>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</si>
  <si>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</si>
  <si>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</si>
  <si>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</si>
  <si>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</si>
  <si>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</si>
  <si>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</si>
  <si>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</si>
  <si>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</si>
  <si>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</si>
  <si>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</si>
  <si>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</si>
  <si>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</si>
  <si>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</si>
  <si>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</si>
  <si>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</si>
  <si>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</si>
  <si>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</si>
  <si>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</si>
  <si>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</si>
  <si>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</si>
  <si>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</si>
  <si>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</si>
  <si>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</si>
  <si>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</si>
  <si>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</si>
  <si>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</si>
  <si>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</si>
  <si>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</si>
  <si>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</si>
  <si>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</si>
  <si>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</si>
  <si>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</si>
  <si>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</si>
  <si>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</si>
  <si>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</si>
  <si>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</si>
  <si>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</si>
  <si>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</si>
  <si>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</si>
  <si>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</si>
  <si>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</si>
  <si>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</si>
  <si>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</si>
  <si>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</si>
  <si>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</si>
  <si>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</si>
  <si>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</si>
  <si>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</si>
  <si>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</si>
  <si>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</si>
  <si>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</si>
  <si>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</si>
  <si>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</si>
  <si>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</si>
  <si>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</si>
  <si>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</si>
  <si>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</si>
  <si>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</si>
  <si>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</si>
  <si>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</si>
  <si>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</si>
  <si>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</si>
  <si>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</si>
  <si>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</si>
  <si>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</si>
  <si>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</si>
  <si>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</si>
  <si>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</si>
  <si>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</si>
  <si>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</si>
  <si>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</si>
  <si>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</si>
  <si>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</si>
  <si>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</si>
  <si>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</si>
  <si>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</si>
  <si>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</si>
  <si>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</si>
  <si>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</si>
  <si>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</si>
  <si>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</si>
  <si>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</si>
  <si>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</si>
  <si>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</si>
  <si>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</si>
  <si>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</si>
  <si>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</si>
  <si>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</si>
  <si>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</si>
  <si>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</si>
  <si>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</si>
  <si>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</si>
  <si>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</si>
  <si>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</si>
  <si>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</si>
  <si>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</si>
  <si>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</si>
  <si>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</si>
  <si>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</si>
  <si>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</si>
  <si>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</si>
  <si>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</si>
  <si>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</si>
  <si>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</si>
  <si>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</si>
  <si>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</si>
  <si>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</si>
  <si>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</si>
  <si>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</si>
  <si>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</si>
  <si>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</si>
  <si>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</si>
  <si>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</si>
  <si>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</si>
  <si>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</si>
  <si>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</si>
  <si>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</si>
  <si>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</si>
  <si>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</si>
  <si>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</si>
  <si>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</si>
  <si>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</si>
  <si>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</si>
  <si>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</si>
  <si>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</si>
  <si>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</si>
  <si>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</si>
  <si>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</si>
  <si>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</si>
  <si>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</si>
  <si>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</si>
  <si>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</si>
  <si>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</si>
  <si>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</si>
  <si>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</si>
  <si>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</si>
  <si>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</si>
  <si>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</si>
  <si>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</si>
  <si>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</si>
  <si>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</si>
  <si>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</si>
  <si>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</si>
  <si>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</si>
  <si>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</si>
  <si>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</si>
  <si>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</si>
  <si>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</si>
  <si>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</si>
  <si>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</si>
  <si>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</si>
  <si>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</si>
  <si>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</si>
  <si>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</si>
  <si>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</si>
  <si>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</si>
  <si>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</si>
  <si>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</si>
  <si>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</si>
  <si>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</si>
  <si>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</si>
  <si>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</si>
  <si>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</si>
  <si>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</si>
  <si>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</si>
  <si>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</si>
  <si>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</si>
  <si>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</si>
  <si>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</si>
  <si>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</si>
  <si>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</si>
  <si>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</si>
  <si>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</si>
  <si>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</si>
  <si>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</si>
  <si>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</si>
  <si>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</si>
  <si>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</si>
  <si>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</si>
  <si>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</si>
  <si>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</si>
  <si>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</si>
  <si>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</si>
  <si>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</si>
  <si>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</si>
  <si>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</si>
  <si>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</si>
  <si>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</si>
  <si>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</si>
  <si>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</si>
  <si>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</si>
  <si>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</si>
  <si>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</si>
  <si>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</si>
  <si>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</si>
  <si>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</si>
  <si>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</si>
  <si>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</si>
  <si>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</si>
  <si>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</si>
  <si>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</si>
  <si>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</si>
  <si>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</si>
  <si>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</si>
  <si>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</si>
  <si>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</si>
  <si>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</si>
  <si>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</si>
  <si>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</si>
  <si>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</si>
  <si>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</si>
  <si>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</si>
  <si>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</si>
  <si>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</si>
  <si>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</si>
  <si>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</si>
  <si>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</si>
  <si>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</si>
  <si>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</si>
  <si>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</si>
  <si>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</si>
  <si>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</si>
  <si>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</si>
  <si>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</si>
  <si>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</si>
  <si>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</si>
  <si>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</si>
  <si>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</si>
  <si>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</si>
  <si>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</si>
  <si>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</si>
  <si>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</si>
  <si>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</si>
  <si>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</si>
  <si>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</si>
  <si>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</si>
  <si>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</si>
  <si>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</si>
  <si>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</si>
  <si>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</si>
  <si>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</si>
  <si>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</si>
  <si>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</si>
  <si>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</si>
  <si>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</si>
  <si>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</si>
  <si>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</si>
  <si>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</si>
  <si>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</si>
  <si>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</si>
  <si>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</si>
  <si>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</si>
  <si>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</si>
  <si>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</si>
  <si>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</si>
  <si>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</si>
  <si>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</si>
  <si>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</si>
  <si>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</si>
  <si>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</si>
  <si>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</si>
  <si>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</si>
  <si>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</si>
  <si>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</si>
  <si>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</si>
  <si>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</si>
  <si>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</si>
  <si>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</si>
  <si>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</si>
  <si>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</si>
  <si>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</si>
  <si>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</si>
  <si>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</si>
  <si>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</si>
  <si>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</si>
  <si>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</si>
  <si>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</si>
  <si>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</si>
  <si>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</si>
  <si>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</si>
  <si>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</si>
  <si>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</si>
  <si>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</si>
  <si>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</si>
  <si>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</si>
  <si>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</si>
  <si>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</si>
  <si>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</si>
  <si>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</si>
  <si>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</si>
  <si>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</si>
  <si>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</si>
  <si>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</si>
  <si>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</si>
  <si>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</si>
  <si>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</si>
  <si>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</si>
  <si>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</si>
  <si>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</si>
  <si>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</si>
  <si>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</si>
  <si>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</si>
  <si>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</si>
  <si>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</si>
  <si>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</si>
  <si>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</si>
  <si>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</si>
  <si>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</si>
  <si>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</si>
  <si>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</si>
  <si>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</si>
  <si>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</si>
  <si>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</si>
  <si>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</si>
  <si>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</si>
  <si>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</si>
  <si>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</si>
  <si>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</si>
  <si>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</si>
  <si>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</si>
  <si>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</si>
  <si>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</si>
  <si>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</si>
  <si>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</si>
  <si>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</si>
  <si>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</si>
  <si>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</si>
  <si>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</si>
  <si>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</si>
  <si>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</si>
  <si>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</si>
  <si>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</si>
  <si>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</si>
  <si>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</si>
  <si>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</si>
  <si>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</si>
  <si>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</si>
  <si>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</si>
  <si>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</si>
  <si>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</si>
  <si>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</si>
  <si>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</si>
  <si>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</si>
  <si>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</si>
  <si>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</si>
  <si>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</si>
  <si>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</si>
  <si>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</si>
  <si>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</si>
  <si>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</si>
  <si>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</si>
  <si>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</si>
  <si>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</si>
  <si>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</si>
  <si>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</si>
  <si>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</si>
  <si>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</si>
  <si>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</si>
  <si>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</si>
  <si>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</si>
  <si>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</si>
  <si>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</si>
  <si>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</si>
  <si>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</si>
  <si>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</si>
  <si>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</si>
  <si>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</si>
  <si>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</si>
  <si>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</si>
  <si>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</si>
  <si>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</si>
  <si>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</si>
  <si>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</si>
  <si>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</si>
  <si>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</si>
  <si>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</si>
  <si>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</si>
  <si>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</si>
  <si>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</si>
  <si>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</si>
  <si>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</si>
  <si>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</si>
  <si>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</si>
  <si>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</si>
  <si>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</si>
  <si>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</si>
  <si>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</si>
  <si>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</si>
  <si>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</si>
  <si>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</si>
  <si>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</si>
  <si>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</si>
  <si>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</si>
  <si>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</si>
  <si>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</si>
  <si>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</si>
  <si>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</si>
  <si>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</si>
  <si>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</si>
  <si>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</si>
  <si>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</si>
  <si>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</si>
  <si>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</si>
  <si>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</si>
  <si>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</si>
  <si>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</si>
  <si>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</si>
  <si>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</si>
  <si>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</si>
  <si>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</si>
  <si>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</si>
  <si>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</si>
  <si>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</si>
  <si>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</si>
  <si>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</si>
  <si>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</si>
  <si>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</si>
  <si>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</si>
  <si>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</si>
  <si>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</si>
  <si>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</si>
  <si>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</si>
  <si>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</si>
  <si>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</si>
  <si>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</si>
  <si>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</si>
  <si>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</si>
  <si>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</si>
  <si>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</si>
  <si>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</si>
  <si>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</si>
  <si>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</si>
  <si>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</si>
  <si>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</si>
  <si>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</si>
  <si>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</si>
  <si>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</si>
  <si>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</si>
  <si>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</si>
  <si>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</si>
  <si>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</si>
  <si>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</si>
  <si>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</si>
  <si>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</si>
  <si>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</si>
  <si>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</si>
  <si>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</si>
  <si>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</si>
  <si>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</si>
  <si>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</si>
  <si>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</si>
  <si>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</si>
  <si>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</si>
  <si>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</si>
  <si>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</si>
  <si>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</si>
  <si>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</si>
  <si>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</si>
  <si>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</si>
  <si>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</si>
  <si>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</si>
  <si>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</si>
  <si>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</si>
  <si>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</si>
  <si>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</si>
  <si>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</si>
  <si>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</si>
  <si>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</si>
  <si>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</si>
  <si>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</si>
  <si>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</si>
  <si>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</si>
  <si>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</si>
  <si>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</si>
  <si>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</si>
  <si>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</si>
  <si>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</si>
  <si>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</si>
  <si>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</si>
  <si>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</si>
  <si>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</si>
  <si>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</si>
  <si>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</si>
  <si>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</si>
  <si>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</si>
  <si>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</si>
  <si>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</si>
  <si>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</si>
  <si>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</si>
  <si>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</si>
  <si>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</si>
  <si>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</si>
  <si>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</si>
  <si>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</si>
  <si>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</si>
  <si>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</si>
  <si>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</si>
  <si>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</si>
  <si>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</si>
  <si>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</si>
  <si>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</si>
  <si>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</si>
  <si>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</si>
  <si>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</si>
  <si>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</si>
  <si>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</si>
  <si>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</si>
  <si>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</si>
  <si>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</si>
  <si>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</si>
  <si>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</si>
  <si>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</si>
  <si>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</si>
  <si>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</si>
  <si>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</si>
  <si>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</si>
  <si>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</si>
  <si>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</si>
  <si>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</si>
  <si>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</si>
  <si>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</si>
  <si>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</si>
  <si>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</si>
  <si>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</si>
  <si>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</si>
  <si>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</si>
  <si>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</si>
  <si>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</si>
  <si>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</si>
  <si>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</si>
  <si>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</si>
  <si>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</si>
  <si>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</si>
  <si>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</si>
  <si>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</si>
  <si>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</si>
  <si>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</si>
  <si>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</si>
  <si>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</si>
  <si>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</si>
  <si>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</si>
  <si>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</si>
  <si>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</si>
  <si>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</si>
  <si>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</si>
  <si>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</si>
  <si>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</si>
  <si>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</si>
  <si>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</si>
  <si>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</si>
  <si>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</si>
  <si>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</si>
  <si>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</si>
  <si>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</si>
  <si>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</si>
  <si>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</si>
  <si>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</si>
  <si>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</si>
  <si>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</si>
  <si>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</si>
  <si>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</si>
  <si>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</si>
  <si>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</si>
  <si>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</si>
  <si>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</si>
  <si>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</si>
  <si>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</si>
  <si>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</si>
  <si>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</si>
  <si>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</si>
  <si>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</si>
  <si>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</si>
  <si>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</si>
  <si>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</si>
  <si>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</si>
  <si>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</si>
  <si>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</si>
  <si>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</si>
  <si>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</si>
  <si>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</si>
  <si>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</si>
  <si>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</si>
  <si>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</si>
  <si>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</si>
  <si>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</si>
  <si>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</si>
  <si>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</si>
  <si>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</si>
  <si>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</si>
  <si>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</si>
  <si>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</si>
  <si>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</si>
  <si>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</si>
  <si>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</si>
  <si>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</si>
  <si>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</si>
  <si>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</si>
  <si>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</si>
  <si>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</si>
  <si>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</si>
  <si>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</si>
  <si>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</si>
  <si>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</si>
  <si>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</si>
  <si>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</si>
  <si>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</si>
  <si>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</si>
  <si>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</si>
  <si>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</si>
  <si>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</si>
  <si>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</si>
  <si>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</si>
  <si>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</si>
  <si>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</si>
  <si>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</si>
  <si>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</si>
  <si>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</si>
  <si>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</si>
  <si>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</si>
  <si>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</si>
  <si>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</si>
  <si>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</si>
  <si>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</si>
  <si>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</si>
  <si>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</si>
  <si>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</si>
  <si>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</si>
  <si>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</si>
  <si>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</si>
  <si>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</si>
  <si>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</si>
  <si>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</si>
  <si>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</si>
  <si>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</si>
  <si>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</si>
  <si>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</si>
  <si>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</si>
  <si>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</si>
  <si>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</si>
  <si>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</si>
  <si>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</si>
  <si>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</si>
  <si>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</si>
  <si>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</si>
  <si>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</si>
  <si>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</si>
  <si>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</si>
  <si>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</si>
  <si>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</si>
  <si>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</si>
  <si>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</si>
  <si>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</si>
  <si>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</si>
  <si>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</si>
  <si>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</si>
  <si>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</si>
  <si>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</si>
  <si>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</si>
  <si>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</si>
  <si>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</si>
  <si>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</si>
  <si>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</si>
  <si>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</si>
  <si>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</si>
  <si>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</si>
  <si>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</si>
  <si>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</si>
  <si>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</si>
  <si>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</si>
  <si>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</si>
  <si>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</si>
  <si>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</si>
  <si>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</si>
  <si>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</si>
  <si>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</si>
  <si>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</si>
  <si>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</si>
  <si>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</si>
  <si>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</si>
  <si>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</si>
  <si>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</si>
  <si>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</si>
  <si>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</si>
  <si>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</si>
  <si>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</si>
  <si>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</si>
  <si>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</si>
  <si>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</si>
  <si>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</si>
  <si>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</si>
  <si>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</si>
  <si>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</si>
  <si>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</si>
  <si>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</si>
  <si>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</si>
  <si>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</si>
  <si>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</si>
  <si>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</si>
  <si>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</si>
  <si>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</si>
  <si>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</si>
  <si>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</si>
  <si>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</si>
  <si>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</si>
  <si>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</si>
  <si>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</si>
  <si>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</si>
  <si>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</si>
  <si>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</si>
  <si>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</si>
  <si>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</si>
  <si>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</si>
  <si>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</si>
  <si>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</si>
  <si>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</si>
  <si>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</si>
  <si>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</si>
  <si>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</si>
  <si>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</si>
  <si>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</si>
  <si>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</si>
  <si>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</si>
  <si>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</si>
  <si>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</si>
  <si>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</si>
  <si>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</si>
  <si>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</si>
  <si>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</si>
  <si>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</si>
  <si>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</si>
  <si>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</si>
  <si>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</si>
  <si>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</si>
  <si>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</si>
  <si>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</si>
  <si>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</si>
  <si>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</si>
  <si>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</si>
  <si>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</si>
  <si>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</si>
  <si>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</si>
  <si>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</si>
  <si>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</si>
  <si>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</si>
  <si>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</si>
  <si>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</si>
  <si>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</si>
  <si>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</si>
  <si>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</si>
  <si>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</si>
  <si>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</si>
  <si>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</si>
  <si>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</si>
  <si>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</si>
  <si>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</si>
  <si>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</si>
  <si>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</si>
  <si>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</si>
  <si>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</si>
  <si>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</si>
  <si>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</si>
  <si>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</si>
  <si>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</si>
  <si>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</si>
  <si>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</si>
  <si>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</si>
  <si>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</si>
  <si>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</si>
  <si>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</si>
  <si>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</si>
  <si>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</si>
  <si>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</si>
  <si>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</si>
  <si>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</si>
  <si>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</si>
  <si>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</si>
  <si>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</si>
  <si>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</si>
  <si>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</si>
  <si>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</si>
  <si>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</si>
  <si>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</si>
  <si>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</si>
  <si>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</si>
  <si>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</si>
  <si>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</si>
  <si>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</si>
  <si>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</si>
  <si>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</si>
  <si>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</si>
  <si>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</si>
  <si>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</si>
  <si>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</si>
  <si>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</si>
  <si>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</si>
  <si>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</si>
  <si>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</si>
  <si>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</si>
  <si>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</si>
  <si>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</si>
  <si>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</si>
  <si>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</si>
  <si>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</si>
  <si>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</si>
  <si>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</si>
  <si>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</si>
  <si>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</si>
  <si>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</si>
  <si>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</si>
  <si>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</si>
  <si>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</si>
  <si>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</si>
  <si>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</si>
  <si>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</si>
  <si>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</si>
  <si>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</si>
  <si>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</si>
  <si>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</si>
  <si>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</si>
  <si>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</si>
  <si>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</si>
  <si>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</si>
  <si>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</si>
  <si>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</si>
  <si>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</si>
  <si>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</si>
  <si>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</si>
  <si>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</si>
  <si>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</si>
  <si>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</si>
  <si>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</si>
  <si>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</si>
  <si>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</si>
  <si>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</si>
  <si>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</si>
  <si>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</si>
  <si>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</si>
  <si>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</si>
  <si>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</si>
  <si>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</si>
  <si>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</si>
  <si>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</si>
  <si>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</si>
  <si>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</si>
  <si>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</si>
  <si>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</si>
  <si>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</si>
  <si>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</si>
  <si>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</si>
  <si>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</si>
  <si>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</si>
  <si>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</si>
  <si>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</si>
  <si>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</si>
  <si>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</si>
  <si>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</si>
  <si>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</si>
  <si>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</si>
  <si>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</si>
  <si>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</si>
  <si>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</si>
  <si>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</si>
  <si>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</si>
  <si>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</si>
  <si>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</si>
  <si>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</si>
  <si>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</si>
  <si>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</si>
  <si>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</si>
  <si>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</si>
  <si>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</si>
  <si>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</si>
  <si>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</si>
  <si>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</si>
  <si>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</si>
  <si>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</si>
  <si>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</si>
  <si>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</si>
  <si>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</si>
  <si>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</si>
  <si>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</si>
  <si>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</si>
  <si>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</si>
  <si>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</si>
  <si>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</si>
  <si>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</si>
  <si>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</si>
  <si>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</si>
  <si>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</si>
  <si>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</si>
  <si>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</si>
  <si>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</si>
  <si>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</si>
  <si>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</si>
  <si>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</si>
  <si>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</si>
  <si>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</si>
  <si>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</si>
  <si>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</si>
  <si>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</si>
  <si>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</si>
  <si>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</si>
  <si>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</si>
  <si>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</si>
  <si>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</si>
  <si>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</si>
  <si>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</si>
  <si>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</si>
  <si>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</si>
  <si>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</si>
  <si>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</si>
  <si>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</si>
  <si>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</si>
  <si>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</si>
  <si>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</si>
  <si>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</si>
  <si>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</si>
  <si>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</si>
  <si>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</si>
  <si>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</si>
  <si>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</si>
  <si>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</si>
  <si>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</si>
  <si>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</si>
  <si>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</si>
  <si>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</si>
  <si>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</si>
  <si>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</si>
  <si>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</si>
  <si>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</si>
  <si>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</si>
  <si>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</si>
  <si>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</si>
  <si>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</si>
  <si>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</si>
  <si>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</si>
  <si>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</si>
  <si>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</si>
  <si>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</si>
  <si>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</si>
  <si>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</si>
  <si>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</si>
  <si>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</si>
  <si>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</si>
  <si>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</si>
  <si>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</si>
  <si>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</si>
  <si>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</si>
  <si>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</si>
  <si>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</si>
  <si>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</si>
  <si>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</si>
  <si>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</si>
  <si>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</si>
  <si>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</si>
  <si>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</si>
  <si>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</si>
  <si>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</si>
  <si>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</si>
  <si>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</si>
  <si>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</si>
  <si>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</si>
  <si>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</si>
  <si>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</si>
  <si>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</si>
  <si>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</si>
  <si>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</si>
  <si>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</si>
  <si>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</si>
  <si>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</si>
  <si>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</si>
  <si>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</si>
  <si>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</si>
  <si>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</si>
  <si>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</si>
  <si>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</si>
  <si>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</si>
  <si>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</si>
  <si>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</si>
  <si>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</si>
  <si>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</si>
  <si>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</si>
  <si>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</si>
  <si>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</si>
  <si>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</si>
  <si>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</si>
  <si>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</si>
  <si>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</si>
  <si>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</si>
  <si>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</si>
  <si>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</si>
  <si>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</si>
  <si>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</si>
  <si>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</si>
  <si>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</si>
  <si>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</si>
  <si>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</si>
  <si>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</si>
  <si>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</si>
  <si>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</si>
  <si>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</si>
  <si>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</si>
  <si>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</si>
  <si>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</si>
  <si>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</si>
  <si>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</si>
  <si>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</si>
  <si>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</si>
  <si>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</si>
  <si>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</si>
  <si>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</si>
  <si>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</si>
  <si>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</si>
  <si>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</si>
  <si>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</si>
  <si>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</si>
  <si>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</si>
  <si>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</si>
  <si>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</si>
  <si>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</si>
  <si>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</si>
  <si>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</si>
  <si>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</si>
  <si>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</si>
  <si>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</si>
  <si>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</si>
  <si>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</si>
  <si>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</si>
  <si>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</si>
  <si>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</si>
  <si>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</si>
  <si>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</si>
  <si>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</si>
  <si>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</si>
  <si>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</si>
  <si>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</si>
  <si>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</si>
  <si>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</si>
  <si>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</si>
  <si>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</si>
  <si>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</si>
  <si>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</si>
  <si>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</si>
  <si>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</si>
  <si>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</si>
  <si>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</si>
  <si>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</si>
  <si>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</si>
  <si>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</si>
  <si>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</si>
  <si>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</si>
  <si>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</si>
  <si>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</si>
  <si>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</si>
  <si>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</si>
  <si>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</si>
  <si>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</si>
  <si>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</si>
  <si>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</si>
  <si>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</si>
  <si>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</si>
  <si>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</si>
  <si>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</si>
  <si>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</si>
  <si>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</si>
  <si>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</si>
  <si>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</si>
  <si>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</si>
  <si>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</si>
  <si>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</si>
  <si>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</si>
  <si>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</si>
  <si>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</si>
  <si>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</si>
  <si>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</si>
  <si>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</si>
  <si>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</si>
  <si>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</si>
  <si>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</si>
  <si>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</si>
  <si>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</si>
  <si>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</si>
  <si>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</si>
  <si>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</si>
  <si>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</si>
  <si>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</si>
  <si>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</si>
  <si>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</si>
  <si>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</si>
  <si>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</si>
  <si>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</si>
  <si>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</si>
  <si>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</si>
  <si>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</si>
  <si>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</si>
  <si>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</si>
  <si>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</si>
  <si>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</si>
  <si>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</si>
  <si>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</si>
  <si>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</si>
  <si>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</si>
  <si>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</si>
  <si>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</si>
  <si>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</si>
  <si>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</si>
  <si>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</si>
  <si>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</si>
  <si>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</si>
  <si>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</si>
  <si>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</si>
  <si>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</si>
  <si>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</si>
  <si>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</si>
  <si>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</si>
  <si>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</si>
  <si>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</si>
  <si>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</si>
  <si>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</si>
  <si>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</si>
  <si>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</si>
  <si>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</si>
  <si>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</si>
  <si>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</si>
  <si>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</si>
  <si>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</si>
  <si>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</si>
  <si>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</si>
  <si>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</si>
  <si>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</si>
  <si>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</si>
  <si>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</si>
  <si>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</si>
  <si>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</si>
  <si>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</si>
  <si>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</si>
  <si>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</si>
  <si>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</si>
  <si>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</si>
  <si>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</si>
  <si>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</si>
  <si>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</si>
  <si>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</si>
  <si>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</si>
  <si>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</si>
  <si>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</si>
  <si>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</si>
  <si>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</si>
  <si>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</si>
  <si>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</si>
  <si>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</si>
  <si>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</si>
  <si>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</si>
  <si>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</si>
  <si>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</si>
  <si>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</si>
  <si>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</si>
  <si>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</si>
  <si>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</si>
  <si>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</si>
  <si>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</si>
  <si>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</si>
  <si>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</si>
  <si>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</si>
  <si>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</si>
  <si>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</si>
  <si>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</si>
  <si>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</si>
  <si>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</si>
  <si>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</si>
  <si>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</si>
  <si>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</si>
  <si>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</si>
  <si>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</si>
  <si>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</si>
  <si>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</si>
  <si>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</si>
  <si>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</si>
  <si>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</si>
  <si>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</si>
  <si>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</si>
  <si>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</si>
  <si>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</si>
  <si>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</si>
  <si>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</si>
  <si>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</si>
  <si>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</si>
  <si>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</si>
  <si>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</si>
  <si>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</si>
  <si>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</si>
  <si>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</si>
  <si>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</si>
  <si>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</si>
  <si>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</si>
  <si>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</si>
  <si>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</si>
  <si>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</si>
  <si>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</si>
  <si>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</si>
  <si>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</si>
  <si>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</si>
  <si>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</si>
  <si>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</si>
  <si>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</si>
  <si>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</si>
  <si>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</si>
  <si>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</si>
  <si>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</si>
  <si>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</si>
  <si>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</si>
  <si>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</si>
  <si>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</si>
  <si>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</si>
  <si>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</si>
  <si>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</si>
  <si>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</si>
  <si>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</si>
  <si>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</si>
  <si>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</si>
  <si>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</si>
  <si>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</si>
  <si>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</si>
  <si>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</si>
  <si>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</si>
  <si>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</si>
  <si>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</si>
  <si>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</si>
  <si>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</si>
  <si>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</si>
  <si>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</si>
  <si>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</si>
  <si>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</si>
  <si>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</si>
  <si>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</si>
  <si>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</si>
  <si>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</si>
  <si>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</si>
  <si>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</si>
  <si>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</si>
  <si>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</si>
  <si>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</si>
  <si>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</si>
  <si>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</si>
  <si>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</si>
  <si>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</si>
  <si>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</si>
  <si>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</si>
  <si>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</si>
  <si>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</si>
  <si>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</si>
  <si>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</si>
  <si>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</si>
  <si>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</si>
  <si>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</si>
  <si>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</si>
  <si>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</si>
  <si>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</si>
  <si>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</si>
  <si>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</si>
  <si>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</si>
  <si>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</si>
  <si>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</si>
  <si>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</si>
  <si>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</si>
  <si>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</si>
  <si>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</si>
  <si>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</si>
  <si>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</si>
  <si>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</si>
  <si>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</si>
  <si>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</si>
  <si>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</si>
  <si>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</si>
  <si>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</si>
  <si>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</si>
  <si>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</si>
  <si>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</si>
  <si>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</si>
  <si>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</si>
  <si>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</si>
  <si>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</si>
  <si>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</si>
  <si>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</si>
  <si>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</si>
  <si>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</si>
  <si>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</si>
  <si>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</si>
  <si>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</si>
  <si>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</si>
  <si>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</si>
  <si>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</si>
  <si>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</si>
  <si>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</si>
  <si>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</si>
  <si>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</si>
  <si>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</si>
  <si>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</si>
  <si>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</si>
  <si>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</si>
  <si>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</si>
  <si>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</si>
  <si>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</si>
  <si>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</si>
  <si>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</si>
  <si>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</si>
  <si>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</si>
  <si>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</si>
  <si>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</si>
  <si>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</si>
  <si>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</si>
  <si>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</si>
  <si>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</si>
  <si>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</si>
  <si>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</si>
  <si>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</si>
  <si>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</si>
  <si>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</si>
  <si>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</si>
  <si>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</si>
  <si>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</si>
  <si>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</si>
  <si>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</si>
  <si>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</si>
  <si>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</si>
  <si>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</si>
  <si>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</si>
  <si>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</si>
  <si>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</si>
  <si>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</si>
  <si>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</si>
  <si>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</si>
  <si>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</si>
  <si>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</si>
  <si>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</si>
  <si>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</si>
  <si>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</si>
  <si>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</si>
  <si>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</si>
  <si>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</si>
  <si>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</si>
  <si>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</si>
  <si>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</si>
  <si>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</si>
  <si>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</si>
  <si>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</si>
  <si>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</si>
  <si>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</si>
  <si>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</si>
  <si>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</si>
  <si>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</si>
  <si>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</si>
  <si>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</si>
  <si>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</si>
  <si>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</si>
  <si>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</si>
  <si>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</si>
  <si>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</si>
  <si>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</si>
  <si>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</si>
  <si>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</si>
  <si>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</si>
  <si>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</si>
  <si>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</si>
  <si>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</si>
  <si>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</si>
  <si>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</si>
  <si>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</si>
  <si>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</si>
  <si>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</si>
  <si>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</si>
  <si>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</si>
  <si>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</si>
  <si>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</si>
  <si>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</si>
  <si>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</si>
  <si>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</si>
  <si>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</si>
  <si>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</si>
  <si>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</si>
  <si>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</si>
  <si>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</si>
  <si>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</si>
  <si>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</si>
  <si>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</si>
  <si>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</si>
  <si>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</si>
  <si>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</si>
  <si>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</si>
  <si>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</si>
  <si>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</si>
  <si>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</si>
  <si>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</si>
  <si>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</si>
  <si>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</si>
  <si>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</si>
  <si>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</si>
  <si>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</si>
  <si>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</si>
  <si>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</si>
  <si>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</si>
  <si>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</si>
  <si>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</si>
  <si>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</si>
  <si>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</si>
  <si>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</si>
  <si>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</si>
  <si>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</si>
  <si>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</si>
  <si>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</si>
  <si>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</si>
  <si>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</si>
  <si>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</si>
  <si>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</si>
  <si>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</si>
  <si>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</si>
  <si>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</si>
  <si>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</si>
  <si>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</si>
  <si>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</si>
  <si>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</si>
  <si>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</si>
  <si>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</si>
  <si>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</si>
  <si>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</si>
  <si>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</si>
  <si>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</si>
  <si>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</si>
  <si>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</si>
  <si>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</si>
  <si>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</si>
  <si>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</si>
  <si>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</si>
  <si>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</si>
  <si>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</si>
  <si>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</si>
  <si>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</si>
  <si>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</si>
  <si>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</si>
  <si>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</si>
  <si>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</si>
  <si>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</si>
  <si>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</si>
  <si>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</si>
  <si>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</si>
  <si>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</si>
  <si>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</si>
  <si>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</si>
  <si>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</si>
  <si>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</si>
  <si>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</si>
  <si>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</si>
  <si>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</si>
  <si>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</si>
  <si>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</si>
  <si>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</si>
  <si>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</si>
  <si>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</si>
  <si>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</si>
  <si>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</si>
  <si>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</si>
  <si>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</si>
  <si>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</si>
  <si>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</si>
  <si>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</si>
  <si>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</si>
  <si>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</si>
  <si>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</si>
  <si>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</si>
  <si>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</si>
  <si>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</si>
  <si>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</si>
  <si>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</si>
  <si>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</si>
  <si>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</si>
  <si>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</si>
  <si>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</si>
  <si>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</si>
  <si>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</si>
  <si>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</si>
  <si>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</si>
  <si>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</si>
  <si>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</si>
  <si>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</si>
  <si>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</si>
  <si>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</si>
  <si>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</si>
  <si>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</si>
  <si>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</si>
  <si>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</si>
  <si>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</si>
  <si>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</si>
  <si>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</si>
  <si>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</si>
  <si>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</si>
  <si>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</si>
  <si>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</si>
  <si>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</si>
  <si>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</si>
  <si>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</si>
  <si>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</si>
  <si>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</si>
  <si>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</si>
  <si>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</si>
  <si>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</si>
  <si>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</si>
  <si>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</si>
  <si>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</si>
  <si>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</si>
  <si>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</si>
  <si>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</si>
  <si>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</si>
  <si>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</si>
  <si>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</si>
  <si>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</si>
  <si>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</si>
  <si>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</si>
  <si>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</si>
  <si>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</si>
  <si>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</si>
  <si>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</si>
  <si>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</si>
  <si>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</si>
  <si>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</si>
  <si>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</si>
  <si>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</si>
  <si>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</si>
  <si>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</si>
  <si>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</si>
  <si>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</si>
  <si>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</si>
  <si>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</si>
  <si>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</si>
  <si>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</si>
  <si>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</si>
  <si>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</si>
  <si>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</si>
  <si>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</si>
  <si>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</si>
  <si>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</si>
  <si>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</si>
  <si>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</si>
  <si>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</si>
  <si>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</si>
  <si>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</si>
  <si>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</si>
  <si>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</si>
  <si>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</si>
  <si>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</si>
  <si>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</si>
  <si>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</si>
  <si>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</si>
  <si>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</si>
  <si>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</si>
  <si>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</si>
  <si>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</si>
  <si>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</si>
  <si>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</si>
  <si>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</si>
  <si>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</si>
  <si>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</si>
  <si>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</si>
  <si>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</si>
  <si>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</si>
  <si>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</si>
  <si>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</si>
  <si>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</si>
  <si>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</si>
  <si>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</si>
  <si>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</si>
  <si>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</si>
  <si>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</si>
  <si>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</si>
  <si>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</si>
  <si>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</si>
  <si>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</si>
  <si>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</si>
  <si>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</si>
  <si>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</si>
  <si>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</si>
  <si>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</si>
  <si>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</si>
  <si>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</si>
  <si>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</si>
  <si>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</si>
  <si>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</si>
  <si>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</si>
  <si>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</si>
  <si>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</si>
  <si>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</si>
  <si>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</si>
  <si>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</si>
  <si>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</si>
  <si>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</si>
  <si>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</si>
  <si>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</si>
  <si>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</si>
  <si>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</si>
  <si>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</si>
  <si>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</si>
  <si>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</si>
  <si>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</si>
  <si>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</si>
  <si>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</si>
  <si>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</si>
  <si>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</si>
  <si>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</si>
  <si>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</si>
  <si>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</si>
  <si>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</si>
  <si>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</si>
  <si>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</si>
  <si>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</si>
  <si>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</si>
  <si>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</si>
  <si>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</si>
  <si>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</si>
  <si>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</si>
  <si>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</si>
  <si>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</si>
  <si>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</si>
  <si>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</si>
  <si>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</si>
  <si>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</si>
  <si>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</si>
  <si>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</si>
  <si>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</si>
  <si>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</si>
  <si>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</si>
  <si>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</si>
  <si>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</si>
  <si>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</si>
  <si>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</si>
  <si>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</si>
  <si>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</si>
  <si>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</si>
  <si>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</si>
  <si>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</si>
  <si>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</si>
  <si>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</si>
  <si>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</si>
  <si>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</si>
  <si>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</si>
  <si>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</si>
  <si>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</si>
  <si>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</si>
  <si>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</si>
  <si>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</si>
  <si>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</si>
  <si>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</si>
  <si>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</si>
  <si>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</si>
  <si>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</si>
  <si>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</si>
  <si>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</si>
  <si>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</si>
  <si>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</si>
  <si>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</si>
  <si>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</si>
  <si>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</si>
  <si>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</si>
  <si>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</si>
  <si>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</si>
  <si>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</si>
  <si>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</si>
  <si>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</si>
  <si>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</si>
  <si>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</si>
  <si>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</si>
  <si>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</si>
  <si>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</si>
  <si>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</si>
  <si>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</si>
  <si>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</si>
  <si>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</si>
  <si>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</si>
  <si>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</si>
  <si>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</si>
  <si>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</si>
  <si>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</si>
  <si>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</si>
  <si>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</si>
  <si>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</si>
  <si>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</si>
  <si>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</si>
  <si>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</si>
  <si>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</si>
  <si>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</si>
  <si>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</si>
  <si>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</si>
  <si>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</si>
  <si>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</si>
  <si>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</si>
  <si>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</si>
  <si>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</si>
  <si>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</si>
  <si>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</si>
  <si>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</si>
  <si>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</si>
  <si>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</si>
  <si>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</si>
  <si>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</si>
  <si>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</si>
  <si>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</si>
  <si>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</si>
  <si>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</si>
  <si>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</si>
  <si>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</si>
  <si>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</si>
  <si>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</si>
  <si>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</si>
  <si>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</si>
  <si>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</si>
  <si>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</si>
  <si>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</si>
  <si>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</si>
  <si>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</si>
  <si>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</si>
  <si>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</si>
  <si>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</si>
  <si>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</si>
  <si>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</si>
  <si>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</si>
  <si>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</si>
  <si>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</si>
  <si>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</si>
  <si>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</si>
  <si>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</si>
  <si>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</si>
  <si>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</si>
  <si>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</si>
  <si>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</si>
  <si>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</si>
  <si>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</si>
  <si>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</si>
  <si>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</si>
  <si>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</si>
  <si>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</si>
  <si>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</si>
  <si>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</si>
  <si>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</si>
  <si>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</si>
  <si>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</si>
  <si>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</si>
  <si>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</si>
  <si>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</si>
  <si>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</si>
  <si>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</si>
  <si>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</si>
  <si>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</si>
  <si>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</si>
  <si>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</si>
  <si>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</si>
  <si>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</si>
  <si>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</si>
  <si>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</si>
  <si>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</si>
  <si>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</si>
  <si>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</si>
  <si>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</si>
  <si>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</si>
  <si>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</si>
  <si>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</si>
  <si>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</si>
  <si>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</si>
  <si>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</si>
  <si>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</si>
  <si>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</si>
  <si>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</si>
  <si>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</si>
  <si>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</si>
  <si>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</si>
  <si>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</si>
  <si>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</si>
  <si>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</si>
  <si>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</si>
  <si>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</si>
  <si>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</si>
  <si>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</si>
  <si>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</si>
  <si>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</si>
  <si>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</si>
  <si>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</si>
  <si>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</si>
  <si>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</si>
  <si>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</si>
  <si>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</si>
  <si>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</si>
  <si>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</si>
  <si>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</si>
  <si>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</si>
  <si>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</si>
  <si>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</si>
  <si>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</si>
  <si>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</si>
  <si>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</si>
  <si>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</si>
  <si>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</si>
  <si>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</si>
  <si>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</si>
  <si>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</si>
  <si>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</si>
  <si>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</si>
  <si>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</si>
  <si>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</si>
  <si>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</si>
  <si>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</si>
  <si>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</si>
  <si>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</si>
  <si>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</si>
  <si>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</si>
  <si>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</si>
  <si>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</si>
  <si>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</si>
  <si>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</si>
  <si>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</si>
  <si>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</si>
  <si>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</si>
  <si>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</si>
  <si>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</si>
  <si>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</si>
  <si>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</si>
  <si>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</si>
  <si>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</si>
  <si>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</si>
  <si>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</si>
  <si>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</si>
  <si>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</si>
  <si>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</si>
  <si>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</si>
  <si>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</si>
  <si>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</si>
  <si>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</si>
  <si>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</si>
  <si>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</si>
  <si>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</si>
  <si>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</si>
  <si>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</si>
  <si>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</si>
  <si>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</si>
  <si>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</si>
  <si>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</si>
  <si>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</si>
  <si>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</si>
  <si>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</si>
  <si>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</si>
  <si>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</si>
  <si>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</si>
  <si>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</si>
  <si>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</si>
  <si>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</si>
  <si>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</si>
  <si>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</si>
  <si>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</si>
  <si>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</si>
  <si>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</si>
  <si>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</si>
  <si>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</si>
  <si>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</si>
  <si>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</si>
  <si>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</si>
  <si>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</si>
  <si>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</si>
  <si>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</si>
  <si>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</si>
  <si>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</si>
  <si>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</si>
  <si>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</si>
  <si>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</si>
  <si>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</si>
  <si>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</si>
  <si>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</si>
  <si>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</si>
  <si>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</si>
  <si>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</si>
  <si>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</si>
  <si>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</si>
  <si>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</si>
  <si>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</si>
  <si>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</si>
  <si>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</si>
  <si>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</si>
  <si>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</si>
  <si>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</si>
  <si>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</si>
  <si>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</si>
  <si>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</si>
  <si>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</si>
  <si>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</si>
  <si>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</si>
  <si>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</si>
  <si>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</si>
  <si>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</si>
  <si>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</si>
  <si>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</si>
  <si>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</si>
  <si>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</si>
  <si>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</si>
  <si>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</si>
  <si>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</si>
  <si>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</si>
  <si>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</si>
  <si>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</si>
  <si>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</si>
  <si>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</si>
  <si>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</si>
  <si>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</si>
  <si>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</si>
  <si>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</si>
  <si>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</si>
  <si>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</si>
  <si>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</si>
  <si>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</si>
  <si>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</si>
  <si>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</si>
  <si>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</si>
  <si>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</si>
  <si>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</si>
  <si>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</si>
  <si>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</si>
  <si>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</si>
  <si>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</si>
  <si>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</si>
  <si>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</si>
  <si>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</si>
  <si>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</si>
  <si>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</si>
  <si>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</si>
  <si>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</si>
  <si>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</si>
  <si>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</si>
  <si>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</si>
  <si>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</si>
  <si>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</si>
  <si>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</si>
  <si>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</si>
  <si>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</si>
  <si>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</si>
  <si>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</si>
  <si>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</si>
  <si>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</si>
  <si>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</si>
  <si>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</si>
  <si>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</si>
  <si>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</si>
  <si>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</si>
  <si>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</si>
  <si>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</si>
  <si>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</si>
  <si>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</si>
  <si>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</si>
  <si>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</si>
  <si>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</si>
  <si>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</si>
  <si>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</si>
  <si>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</si>
  <si>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</si>
  <si>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</si>
  <si>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</si>
  <si>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</si>
  <si>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</si>
  <si>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</si>
  <si>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</si>
  <si>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</si>
  <si>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</si>
  <si>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</si>
  <si>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</si>
  <si>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</si>
  <si>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</si>
  <si>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</si>
  <si>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</si>
  <si>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</si>
  <si>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</si>
  <si>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</si>
  <si>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</si>
  <si>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</si>
  <si>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</si>
  <si>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</si>
  <si>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</si>
  <si>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</si>
  <si>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</si>
  <si>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</si>
  <si>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</si>
  <si>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</si>
  <si>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</si>
  <si>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</si>
  <si>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</si>
  <si>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</si>
  <si>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</si>
  <si>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</si>
  <si>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</si>
  <si>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</si>
  <si>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</si>
  <si>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</si>
  <si>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</si>
  <si>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</si>
  <si>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</si>
  <si>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</si>
  <si>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</si>
  <si>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</si>
  <si>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</si>
  <si>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</si>
  <si>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</si>
  <si>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</si>
  <si>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</si>
  <si>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</si>
  <si>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</si>
  <si>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</si>
  <si>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</si>
  <si>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</si>
  <si>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</si>
  <si>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</si>
  <si>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</si>
  <si>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</si>
  <si>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</si>
  <si>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</si>
  <si>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</si>
  <si>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</si>
  <si>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</si>
  <si>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</si>
  <si>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</si>
  <si>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</si>
  <si>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</si>
  <si>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</si>
  <si>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</si>
  <si>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</si>
  <si>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</si>
  <si>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</si>
  <si>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</si>
  <si>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</si>
  <si>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</si>
  <si>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</si>
  <si>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</si>
  <si>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</si>
  <si>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</si>
  <si>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</si>
  <si>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</si>
  <si>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</si>
  <si>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</si>
  <si>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</si>
  <si>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</si>
  <si>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</si>
  <si>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</si>
  <si>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</si>
  <si>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</si>
  <si>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</si>
  <si>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</si>
  <si>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</si>
  <si>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</si>
  <si>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</si>
  <si>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</si>
  <si>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</si>
  <si>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</si>
  <si>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</si>
  <si>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</si>
  <si>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</si>
  <si>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</si>
  <si>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</si>
  <si>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</si>
  <si>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</si>
  <si>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</si>
  <si>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</si>
  <si>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</si>
  <si>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</si>
  <si>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</si>
  <si>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</si>
  <si>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</si>
  <si>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</si>
  <si>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</si>
  <si>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</si>
  <si>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</si>
  <si>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</si>
  <si>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</si>
  <si>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</si>
  <si>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</si>
  <si>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</si>
  <si>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</si>
  <si>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</si>
  <si>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</si>
  <si>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</si>
  <si>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</si>
  <si>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</si>
  <si>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</si>
  <si>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</si>
  <si>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</si>
  <si>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</si>
  <si>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</si>
  <si>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</si>
  <si>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</si>
  <si>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</si>
  <si>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</si>
  <si>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</si>
  <si>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</si>
  <si>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</si>
  <si>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</si>
  <si>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</si>
  <si>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</si>
  <si>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</si>
  <si>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</si>
  <si>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</si>
  <si>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</si>
  <si>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</si>
  <si>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</si>
  <si>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</si>
  <si>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</si>
  <si>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</si>
  <si>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</si>
  <si>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</si>
  <si>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</si>
  <si>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</si>
  <si>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</si>
  <si>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</si>
  <si>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</si>
  <si>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</si>
  <si>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</si>
  <si>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</si>
  <si>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</si>
  <si>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</si>
  <si>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</si>
  <si>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</si>
  <si>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</si>
  <si>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</si>
  <si>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</si>
  <si>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</si>
  <si>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</si>
  <si>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</si>
  <si>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</si>
  <si>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</si>
  <si>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</si>
  <si>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</si>
  <si>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</si>
  <si>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</si>
  <si>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</si>
  <si>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</si>
  <si>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</si>
  <si>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</si>
  <si>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</si>
  <si>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</si>
  <si>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</si>
  <si>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</si>
  <si>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</si>
  <si>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</si>
  <si>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</si>
  <si>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</si>
  <si>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</si>
  <si>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</si>
  <si>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</si>
  <si>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</si>
  <si>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</si>
  <si>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</si>
  <si>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</si>
  <si>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</si>
  <si>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</si>
  <si>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</si>
  <si>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</si>
  <si>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</si>
  <si>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</si>
  <si>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</si>
  <si>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</si>
  <si>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</si>
  <si>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</si>
  <si>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</si>
  <si>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</si>
  <si>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</si>
  <si>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</si>
  <si>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</si>
  <si>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</si>
  <si>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</si>
  <si>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</si>
  <si>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</si>
  <si>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</si>
  <si>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</si>
  <si>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</si>
  <si>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</si>
  <si>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</si>
  <si>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</si>
  <si>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</si>
  <si>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</si>
  <si>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</si>
  <si>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</si>
  <si>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</si>
  <si>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</si>
  <si>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</si>
  <si>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</si>
  <si>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</si>
  <si>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</si>
  <si>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</si>
  <si>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</si>
  <si>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</si>
  <si>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</si>
  <si>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</si>
  <si>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</si>
  <si>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</si>
  <si>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</si>
  <si>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</si>
  <si>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</si>
  <si>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</si>
  <si>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</si>
  <si>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</si>
  <si>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</si>
  <si>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</si>
  <si>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</si>
  <si>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</si>
  <si>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</si>
  <si>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</si>
  <si>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</si>
  <si>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</si>
  <si>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</si>
  <si>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</si>
  <si>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</si>
  <si>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</si>
  <si>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</si>
  <si>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</si>
  <si>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</si>
  <si>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</si>
  <si>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</si>
  <si>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</si>
  <si>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</si>
  <si>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</si>
  <si>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</si>
  <si>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</si>
  <si>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</si>
  <si>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</si>
  <si>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</si>
  <si>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</si>
  <si>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</si>
  <si>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</si>
  <si>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</si>
  <si>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</si>
  <si>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</si>
  <si>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</si>
  <si>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</si>
  <si>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</si>
  <si>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</si>
  <si>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</si>
  <si>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</si>
  <si>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</si>
  <si>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</si>
  <si>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</si>
  <si>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</si>
  <si>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</si>
  <si>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</si>
  <si>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</si>
  <si>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</si>
  <si>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</si>
  <si>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</si>
  <si>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</si>
  <si>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</si>
  <si>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</si>
  <si>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</si>
  <si>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</si>
  <si>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</si>
  <si>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</si>
  <si>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</si>
  <si>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</si>
  <si>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</si>
  <si>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</si>
  <si>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</si>
  <si>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</si>
  <si>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</si>
  <si>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</si>
  <si>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</si>
  <si>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</si>
  <si>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</si>
  <si>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</si>
  <si>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</si>
  <si>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</si>
  <si>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</si>
  <si>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</si>
  <si>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</si>
  <si>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</si>
  <si>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</si>
  <si>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</si>
  <si>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</si>
  <si>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</si>
  <si>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</si>
  <si>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</si>
  <si>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</si>
  <si>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</si>
  <si>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</si>
  <si>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</si>
  <si>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</si>
  <si>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</si>
  <si>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</si>
  <si>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</si>
  <si>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</si>
  <si>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</si>
  <si>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</si>
  <si>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</si>
  <si>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</si>
  <si>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</si>
  <si>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</si>
  <si>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</si>
  <si>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</si>
  <si>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</si>
  <si>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</si>
  <si>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</si>
  <si>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</si>
  <si>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</si>
  <si>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</si>
  <si>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</si>
  <si>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</si>
  <si>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</si>
  <si>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</si>
  <si>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</si>
  <si>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</si>
  <si>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</si>
  <si>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</si>
  <si>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</si>
  <si>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</si>
  <si>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</si>
  <si>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</si>
  <si>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</si>
  <si>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</si>
  <si>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</si>
  <si>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</si>
  <si>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</si>
  <si>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</si>
  <si>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</si>
  <si>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</si>
  <si>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</si>
  <si>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</si>
  <si>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</si>
  <si>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</si>
  <si>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</si>
  <si>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</si>
  <si>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</si>
  <si>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</si>
  <si>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</si>
  <si>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</si>
  <si>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</si>
  <si>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</si>
  <si>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</si>
  <si>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</si>
  <si>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</si>
  <si>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</si>
  <si>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</si>
  <si>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</si>
  <si>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</si>
  <si>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</si>
  <si>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</si>
  <si>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</si>
  <si>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</si>
  <si>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</si>
  <si>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</si>
  <si>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</si>
  <si>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</si>
  <si>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</si>
  <si>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</si>
  <si>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</si>
  <si>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</si>
  <si>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</si>
  <si>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</si>
  <si>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</si>
  <si>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</si>
  <si>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</si>
  <si>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</si>
  <si>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</si>
  <si>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</si>
  <si>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</si>
  <si>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</si>
  <si>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</si>
  <si>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</si>
  <si>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</si>
  <si>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</si>
  <si>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</si>
  <si>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</si>
  <si>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</si>
  <si>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</si>
  <si>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</si>
  <si>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</si>
  <si>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</si>
  <si>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</si>
  <si>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</si>
  <si>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</si>
  <si>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</si>
  <si>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</si>
  <si>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</si>
  <si>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</si>
  <si>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</si>
  <si>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</si>
  <si>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</si>
  <si>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</si>
  <si>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</si>
  <si>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</si>
  <si>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</si>
  <si>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</si>
  <si>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</si>
  <si>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</si>
  <si>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</si>
  <si>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</si>
  <si>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</si>
  <si>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</si>
  <si>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</si>
  <si>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</si>
  <si>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</si>
  <si>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</si>
  <si>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</si>
  <si>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</si>
  <si>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</si>
  <si>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</si>
  <si>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</si>
  <si>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</si>
  <si>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</si>
  <si>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</si>
  <si>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</si>
  <si>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</si>
  <si>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</si>
  <si>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</si>
  <si>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</si>
  <si>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</si>
  <si>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</si>
  <si>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</si>
  <si>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</si>
  <si>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</si>
  <si>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</si>
  <si>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</si>
  <si>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</si>
  <si>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</si>
  <si>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</si>
  <si>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</si>
  <si>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</si>
  <si>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</si>
  <si>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</si>
  <si>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</si>
  <si>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</si>
  <si>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</si>
  <si>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</si>
  <si>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</si>
  <si>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</si>
  <si>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</si>
  <si>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</si>
  <si>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</si>
  <si>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</si>
  <si>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</si>
  <si>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</si>
  <si>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</si>
  <si>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</si>
  <si>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</si>
  <si>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</si>
  <si>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</si>
  <si>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</si>
  <si>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</si>
  <si>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</si>
  <si>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</si>
  <si>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</si>
  <si>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</si>
  <si>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</si>
  <si>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</si>
  <si>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</si>
  <si>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</si>
  <si>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</si>
  <si>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</si>
  <si>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</si>
  <si>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</si>
  <si>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</si>
  <si>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</si>
  <si>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</si>
  <si>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</si>
  <si>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</si>
  <si>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</si>
  <si>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</si>
  <si>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</si>
  <si>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</si>
  <si>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</si>
  <si>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</si>
  <si>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</si>
  <si>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</si>
  <si>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</si>
  <si>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</si>
  <si>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</si>
  <si>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</si>
  <si>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</si>
  <si>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</si>
  <si>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</si>
  <si>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</si>
  <si>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</si>
  <si>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</si>
  <si>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</si>
  <si>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</si>
  <si>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</si>
  <si>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</si>
  <si>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</si>
  <si>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</si>
  <si>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</si>
  <si>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</si>
  <si>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</si>
  <si>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</si>
  <si>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</si>
  <si>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</si>
  <si>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</si>
  <si>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</si>
  <si>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</si>
  <si>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</si>
  <si>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</si>
  <si>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</si>
  <si>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</si>
  <si>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</si>
  <si>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</si>
  <si>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</si>
  <si>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</si>
  <si>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</si>
  <si>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</si>
  <si>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</si>
  <si>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</si>
  <si>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</si>
  <si>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</si>
  <si>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</si>
  <si>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</si>
  <si>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</si>
  <si>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</si>
  <si>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</si>
  <si>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</si>
  <si>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</si>
  <si>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</si>
  <si>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</si>
  <si>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</si>
  <si>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</si>
  <si>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</si>
  <si>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</si>
  <si>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</si>
  <si>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</si>
  <si>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</si>
  <si>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</si>
  <si>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</si>
  <si>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</si>
  <si>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</si>
  <si>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</si>
  <si>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</si>
  <si>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</si>
  <si>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</si>
  <si>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</si>
  <si>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</si>
  <si>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</si>
  <si>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</si>
  <si>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</si>
  <si>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</si>
  <si>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</si>
  <si>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</si>
  <si>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</si>
  <si>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</si>
  <si>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</si>
  <si>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</si>
  <si>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</si>
  <si>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</si>
  <si>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</si>
  <si>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</si>
  <si>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</si>
  <si>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</si>
  <si>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</si>
  <si>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</si>
  <si>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</si>
  <si>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</si>
  <si>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</si>
  <si>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</si>
  <si>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</si>
  <si>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</si>
  <si>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</si>
  <si>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</si>
  <si>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</si>
  <si>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</si>
  <si>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</si>
  <si>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</si>
  <si>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</si>
  <si>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</si>
  <si>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</si>
  <si>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</si>
  <si>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</si>
  <si>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</si>
  <si>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</si>
  <si>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</si>
  <si>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</si>
  <si>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</si>
  <si>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</si>
  <si>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</si>
  <si>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</si>
  <si>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</si>
  <si>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</si>
  <si>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</si>
  <si>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</si>
  <si>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</si>
  <si>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</si>
  <si>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</si>
  <si>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</si>
  <si>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</si>
  <si>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</si>
  <si>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</si>
  <si>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</si>
  <si>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</si>
  <si>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</si>
  <si>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</si>
  <si>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</si>
  <si>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</si>
  <si>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</si>
  <si>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</si>
  <si>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</si>
  <si>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</si>
  <si>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</si>
  <si>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</si>
  <si>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</si>
  <si>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</si>
  <si>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</si>
  <si>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</si>
  <si>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</si>
  <si>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</si>
  <si>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</si>
  <si>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</si>
  <si>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</si>
  <si>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</si>
  <si>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</si>
  <si>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</si>
  <si>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</si>
  <si>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</si>
  <si>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</si>
  <si>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</si>
  <si>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</si>
  <si>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</si>
  <si>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</si>
  <si>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</si>
  <si>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</si>
  <si>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</si>
  <si>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</si>
  <si>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</si>
  <si>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</si>
  <si>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</si>
  <si>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</si>
  <si>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</si>
  <si>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</si>
  <si>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</si>
  <si>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</si>
  <si>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</si>
  <si>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</si>
  <si>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</si>
  <si>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</si>
  <si>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</si>
  <si>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</si>
  <si>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</si>
  <si>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</si>
  <si>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</si>
  <si>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</si>
  <si>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</si>
  <si>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</si>
  <si>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</si>
  <si>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</si>
  <si>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</si>
  <si>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</si>
  <si>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</si>
  <si>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</si>
  <si>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</si>
  <si>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</si>
  <si>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</si>
  <si>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</si>
  <si>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</si>
  <si>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</si>
  <si>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</si>
  <si>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</si>
  <si>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</si>
  <si>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</si>
  <si>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</si>
  <si>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</si>
  <si>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</si>
  <si>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</si>
  <si>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</si>
  <si>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</si>
  <si>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</si>
  <si>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</si>
  <si>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</si>
  <si>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</si>
  <si>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</si>
  <si>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</si>
  <si>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</si>
  <si>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</si>
  <si>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</si>
  <si>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</si>
  <si>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</si>
  <si>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</si>
  <si>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</si>
  <si>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</si>
  <si>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</si>
  <si>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</si>
  <si>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</si>
  <si>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</si>
  <si>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</si>
  <si>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</si>
  <si>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</si>
  <si>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</si>
  <si>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</si>
  <si>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</si>
  <si>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</si>
  <si>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</si>
  <si>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</si>
  <si>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</si>
  <si>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</si>
  <si>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</si>
  <si>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</si>
  <si>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</si>
  <si>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</si>
  <si>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</si>
  <si>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</si>
  <si>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</si>
  <si>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</si>
  <si>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</si>
  <si>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</si>
  <si>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</si>
  <si>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</si>
  <si>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</si>
  <si>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</si>
  <si>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</si>
  <si>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</si>
  <si>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</si>
  <si>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</si>
  <si>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</si>
  <si>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</si>
  <si>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</si>
  <si>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</si>
  <si>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</si>
  <si>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</si>
  <si>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</si>
  <si>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</si>
  <si>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</si>
  <si>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</si>
  <si>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</si>
  <si>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</si>
  <si>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</si>
  <si>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</si>
  <si>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</si>
  <si>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</si>
  <si>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</si>
  <si>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</si>
  <si>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</si>
  <si>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</si>
  <si>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</si>
  <si>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</si>
  <si>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</si>
  <si>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</si>
  <si>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</si>
  <si>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</si>
  <si>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</si>
  <si>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</si>
  <si>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</si>
  <si>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</si>
  <si>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</si>
  <si>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</si>
  <si>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</si>
  <si>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</si>
  <si>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</si>
  <si>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</si>
  <si>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</si>
  <si>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</si>
  <si>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</si>
  <si>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</si>
  <si>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</si>
  <si>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</si>
  <si>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</si>
  <si>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</si>
  <si>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</si>
  <si>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</si>
  <si>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</si>
  <si>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</si>
  <si>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</si>
  <si>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</si>
  <si>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</si>
  <si>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</si>
  <si>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</si>
  <si>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</si>
  <si>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</si>
  <si>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</si>
  <si>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</si>
  <si>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</si>
  <si>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</si>
  <si>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</si>
  <si>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</si>
  <si>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</si>
  <si>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</si>
  <si>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</si>
  <si>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</si>
  <si>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</si>
  <si>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</si>
  <si>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</si>
  <si>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</si>
  <si>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</si>
  <si>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</si>
  <si>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</si>
  <si>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</si>
  <si>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</si>
  <si>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</si>
  <si>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</si>
  <si>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</si>
  <si>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</si>
  <si>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</si>
  <si>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</si>
  <si>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</si>
  <si>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</si>
  <si>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</si>
  <si>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</si>
  <si>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</si>
  <si>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</si>
  <si>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</si>
  <si>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</si>
  <si>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</si>
  <si>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</si>
  <si>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</si>
  <si>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</si>
  <si>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</si>
  <si>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</si>
  <si>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</si>
  <si>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</si>
  <si>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</si>
  <si>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</si>
  <si>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</si>
  <si>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</si>
  <si>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</si>
  <si>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</si>
  <si>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</si>
  <si>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</si>
  <si>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</si>
  <si>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</si>
  <si>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</si>
  <si>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</si>
  <si>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</si>
  <si>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</si>
  <si>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</si>
  <si>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</si>
  <si>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</si>
  <si>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</si>
  <si>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</si>
  <si>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</si>
  <si>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</si>
  <si>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</si>
  <si>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</si>
  <si>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</si>
  <si>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</si>
  <si>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</si>
  <si>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</si>
  <si>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</si>
  <si>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</si>
  <si>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</si>
  <si>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</si>
  <si>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</si>
  <si>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</si>
  <si>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</si>
  <si>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</si>
  <si>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</si>
  <si>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</si>
  <si>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</si>
  <si>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</si>
  <si>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</si>
  <si>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</si>
  <si>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</si>
  <si>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</si>
  <si>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</si>
  <si>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</si>
  <si>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</si>
  <si>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</si>
  <si>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</si>
  <si>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</si>
  <si>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</si>
  <si>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</si>
  <si>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</si>
  <si>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</si>
  <si>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</si>
  <si>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</si>
  <si>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</si>
  <si>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</si>
  <si>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</si>
  <si>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</si>
  <si>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</si>
  <si>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</si>
  <si>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</si>
  <si>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</si>
  <si>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</si>
  <si>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</si>
  <si>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</si>
  <si>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</si>
  <si>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</si>
  <si>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</si>
  <si>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</si>
  <si>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</si>
  <si>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</si>
  <si>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</si>
  <si>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</si>
  <si>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</si>
  <si>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</si>
  <si>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</si>
  <si>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</si>
  <si>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</si>
  <si>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</si>
  <si>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</si>
  <si>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</si>
  <si>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</si>
  <si>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</si>
  <si>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</si>
  <si>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</si>
  <si>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</si>
  <si>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</si>
  <si>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</si>
  <si>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</si>
  <si>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</si>
  <si>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</si>
  <si>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</si>
  <si>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</si>
  <si>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</si>
  <si>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</si>
  <si>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</si>
  <si>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</si>
  <si>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</si>
  <si>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</si>
  <si>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</si>
  <si>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</si>
  <si>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</si>
  <si>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</si>
  <si>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</si>
  <si>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</si>
  <si>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</si>
  <si>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</si>
  <si>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</si>
  <si>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</si>
  <si>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</si>
  <si>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</si>
  <si>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</si>
  <si>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</si>
  <si>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</si>
  <si>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</si>
  <si>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</si>
  <si>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</si>
  <si>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</si>
  <si>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</si>
  <si>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</si>
  <si>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</si>
  <si>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</si>
  <si>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</si>
  <si>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</si>
  <si>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</si>
  <si>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</si>
  <si>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</si>
  <si>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</si>
  <si>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</si>
  <si>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</si>
  <si>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</si>
  <si>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</si>
  <si>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</si>
  <si>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</si>
  <si>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</si>
  <si>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</si>
  <si>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</si>
  <si>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</si>
  <si>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</si>
  <si>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</si>
  <si>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</si>
  <si>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</si>
  <si>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</si>
  <si>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</si>
  <si>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</si>
  <si>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</si>
  <si>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</si>
  <si>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</si>
  <si>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</si>
  <si>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</si>
  <si>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</si>
  <si>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</si>
  <si>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</si>
  <si>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</si>
  <si>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</si>
  <si>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</si>
  <si>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</si>
  <si>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</si>
  <si>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</si>
  <si>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</si>
  <si>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</si>
  <si>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</si>
  <si>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</si>
  <si>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</si>
  <si>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</si>
  <si>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</si>
  <si>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</si>
  <si>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</si>
  <si>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</si>
  <si>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</si>
  <si>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</si>
  <si>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</si>
  <si>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</si>
  <si>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</si>
  <si>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</si>
  <si>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</si>
  <si>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</si>
  <si>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</si>
  <si>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</si>
  <si>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</si>
  <si>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</si>
  <si>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</si>
  <si>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</si>
  <si>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</si>
  <si>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</si>
  <si>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</si>
  <si>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</si>
  <si>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</si>
  <si>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</si>
  <si>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</si>
  <si>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</si>
  <si>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</si>
  <si>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</si>
  <si>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</si>
  <si>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</si>
  <si>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</si>
  <si>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</si>
  <si>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</si>
  <si>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</si>
  <si>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</si>
  <si>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</si>
  <si>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</si>
  <si>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</si>
  <si>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</si>
  <si>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</si>
  <si>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</si>
  <si>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</si>
  <si>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</si>
  <si>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</si>
  <si>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</si>
  <si>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</si>
  <si>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</si>
  <si>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</si>
  <si>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</si>
  <si>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</si>
  <si>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</si>
  <si>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</si>
  <si>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</si>
  <si>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</si>
  <si>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</si>
  <si>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</si>
  <si>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</si>
  <si>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</si>
  <si>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</si>
  <si>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</si>
  <si>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</si>
  <si>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</si>
  <si>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</si>
  <si>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</si>
  <si>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</si>
  <si>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</si>
  <si>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</si>
  <si>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</si>
  <si>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</si>
  <si>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</si>
  <si>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</si>
  <si>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</si>
  <si>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</si>
  <si>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</si>
  <si>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</si>
  <si>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</si>
  <si>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</si>
  <si>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</si>
  <si>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</si>
  <si>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</si>
  <si>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</si>
  <si>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</si>
  <si>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</si>
  <si>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</si>
  <si>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</si>
  <si>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</si>
  <si>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</si>
  <si>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</si>
  <si>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</si>
  <si>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</si>
  <si>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</si>
  <si>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</si>
  <si>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</si>
  <si>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</si>
  <si>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</si>
  <si>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</si>
  <si>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</si>
  <si>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</si>
  <si>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</si>
  <si>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</si>
  <si>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</si>
  <si>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</si>
  <si>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</si>
  <si>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</si>
  <si>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</si>
  <si>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</si>
  <si>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</si>
  <si>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</si>
  <si>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</si>
  <si>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</si>
  <si>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</si>
  <si>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</si>
  <si>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</si>
  <si>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</si>
  <si>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</si>
  <si>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</si>
  <si>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</si>
  <si>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</si>
  <si>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</si>
  <si>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</si>
  <si>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</si>
  <si>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</si>
  <si>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</si>
  <si>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</si>
  <si>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</si>
  <si>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</si>
  <si>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</si>
  <si>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</si>
  <si>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</si>
  <si>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</si>
  <si>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</si>
  <si>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</si>
  <si>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</si>
  <si>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</si>
  <si>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</si>
  <si>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</si>
  <si>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</si>
  <si>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</si>
  <si>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</si>
  <si>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</si>
  <si>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</si>
  <si>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</si>
  <si>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</si>
  <si>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</si>
  <si>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</si>
  <si>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</si>
  <si>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</si>
  <si>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</si>
  <si>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</si>
  <si>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</si>
  <si>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</si>
  <si>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</si>
  <si>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</si>
  <si>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</si>
  <si>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</si>
  <si>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</si>
  <si>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</si>
  <si>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</si>
  <si>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</si>
  <si>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</si>
  <si>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</si>
  <si>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</si>
  <si>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</si>
  <si>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</si>
  <si>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</si>
  <si>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</si>
  <si>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</si>
  <si>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</si>
  <si>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</si>
  <si>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</si>
  <si>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</si>
  <si>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</si>
  <si>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</si>
  <si>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</si>
  <si>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</si>
  <si>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</si>
  <si>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</si>
  <si>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</si>
  <si>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</si>
  <si>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</si>
  <si>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</si>
  <si>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</si>
  <si>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</si>
  <si>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</si>
  <si>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</si>
  <si>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</si>
  <si>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</si>
  <si>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</si>
  <si>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</si>
  <si>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</si>
  <si>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</si>
  <si>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</si>
  <si>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</si>
  <si>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</si>
  <si>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</si>
  <si>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</si>
  <si>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</si>
  <si>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</si>
  <si>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</si>
  <si>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</si>
  <si>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</si>
  <si>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</si>
  <si>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</si>
  <si>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</si>
  <si>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</si>
  <si>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</si>
  <si>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</si>
  <si>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</si>
  <si>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</si>
  <si>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</si>
  <si>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</si>
  <si>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</si>
  <si>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</si>
  <si>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</si>
  <si>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</si>
  <si>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</si>
  <si>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</si>
  <si>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</si>
  <si>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</si>
  <si>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</si>
  <si>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</si>
  <si>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</si>
  <si>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</si>
  <si>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</si>
  <si>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</si>
  <si>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</si>
  <si>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</si>
  <si>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</si>
  <si>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</si>
  <si>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</si>
  <si>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</si>
  <si>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</si>
  <si>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</si>
  <si>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</si>
  <si>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</si>
  <si>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</si>
  <si>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</si>
  <si>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</si>
  <si>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</si>
  <si>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</si>
  <si>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</si>
  <si>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</si>
  <si>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</si>
  <si>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</si>
  <si>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</si>
  <si>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</si>
  <si>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</si>
  <si>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</si>
  <si>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</si>
  <si>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</si>
  <si>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</si>
  <si>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</si>
  <si>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</si>
  <si>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</si>
  <si>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</si>
  <si>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</si>
  <si>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</si>
  <si>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</si>
  <si>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</si>
  <si>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</si>
  <si>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</si>
  <si>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</si>
  <si>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</si>
  <si>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</si>
  <si>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</si>
  <si>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</si>
  <si>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</si>
  <si>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</si>
  <si>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</si>
  <si>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</si>
  <si>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</si>
  <si>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</si>
  <si>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</si>
  <si>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</si>
  <si>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</si>
  <si>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</si>
  <si>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</si>
  <si>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</si>
  <si>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</si>
  <si>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</si>
  <si>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</si>
  <si>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</si>
  <si>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</si>
  <si>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</si>
  <si>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</si>
  <si>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</si>
  <si>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</si>
  <si>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</si>
  <si>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</si>
  <si>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</si>
  <si>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</si>
  <si>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</si>
  <si>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</si>
  <si>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</si>
  <si>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</si>
  <si>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</si>
  <si>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</si>
  <si>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</si>
  <si>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</si>
  <si>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</si>
  <si>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</si>
  <si>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</si>
  <si>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</si>
  <si>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</si>
  <si>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</si>
  <si>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</si>
  <si>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</si>
  <si>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</si>
  <si>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</si>
  <si>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</si>
  <si>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</si>
  <si>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</si>
  <si>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</si>
  <si>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</si>
  <si>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</si>
  <si>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</si>
  <si>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</si>
  <si>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</si>
  <si>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</si>
  <si>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</si>
  <si>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</si>
  <si>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</si>
  <si>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</si>
  <si>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</si>
  <si>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</si>
  <si>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</si>
  <si>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</si>
  <si>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</si>
  <si>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</si>
  <si>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</si>
  <si>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</si>
  <si>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</si>
  <si>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</si>
  <si>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</si>
  <si>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</si>
  <si>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</si>
  <si>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</si>
  <si>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</si>
  <si>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</si>
  <si>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</si>
  <si>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</si>
  <si>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</si>
  <si>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</si>
  <si>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</si>
  <si>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</si>
  <si>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</si>
  <si>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</si>
  <si>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</si>
  <si>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</si>
  <si>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</si>
  <si>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</si>
  <si>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</si>
  <si>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</si>
  <si>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</si>
  <si>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</si>
  <si>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</si>
  <si>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</si>
  <si>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</si>
  <si>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</si>
  <si>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</si>
  <si>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</si>
  <si>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</si>
  <si>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</si>
  <si>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</si>
  <si>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</si>
  <si>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</si>
  <si>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</si>
  <si>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</si>
  <si>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</si>
  <si>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</si>
  <si>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</si>
  <si>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</si>
  <si>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</si>
  <si>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</si>
  <si>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</si>
  <si>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</si>
  <si>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</si>
  <si>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</si>
  <si>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</si>
  <si>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</si>
  <si>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</si>
  <si>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</si>
  <si>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</si>
  <si>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</si>
  <si>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</si>
  <si>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</si>
  <si>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</si>
  <si>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</si>
  <si>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</si>
  <si>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</si>
  <si>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</si>
  <si>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</si>
  <si>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</si>
  <si>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</si>
  <si>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</si>
  <si>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</si>
  <si>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</si>
  <si>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</si>
  <si>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</si>
  <si>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</si>
  <si>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</si>
  <si>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</si>
  <si>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</si>
  <si>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</si>
  <si>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</si>
  <si>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</si>
  <si>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</si>
  <si>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</si>
  <si>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</si>
  <si>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</si>
  <si>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</si>
  <si>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</si>
  <si>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</si>
  <si>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</si>
  <si>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</si>
  <si>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</si>
  <si>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</si>
  <si>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</si>
  <si>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</si>
  <si>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</si>
  <si>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</si>
  <si>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</si>
  <si>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</si>
  <si>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</si>
  <si>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</si>
  <si>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</si>
  <si>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</si>
  <si>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</si>
  <si>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</si>
  <si>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</si>
  <si>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</si>
  <si>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</si>
  <si>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</si>
  <si>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</si>
  <si>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</si>
  <si>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</si>
  <si>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</si>
  <si>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</si>
  <si>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</si>
  <si>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</si>
  <si>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</si>
  <si>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</si>
  <si>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</si>
  <si>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</si>
  <si>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</si>
  <si>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</si>
  <si>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</si>
  <si>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</si>
  <si>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</si>
  <si>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</si>
  <si>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</si>
  <si>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</si>
  <si>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</si>
  <si>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</si>
  <si>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</si>
  <si>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</si>
  <si>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</si>
  <si>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</si>
  <si>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</si>
  <si>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</si>
  <si>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</si>
  <si>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</si>
  <si>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</si>
  <si>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</si>
  <si>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</si>
  <si>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</si>
  <si>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</si>
  <si>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</si>
  <si>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</si>
  <si>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</si>
  <si>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</si>
  <si>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</si>
  <si>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</si>
  <si>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</si>
  <si>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</si>
  <si>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</si>
  <si>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</si>
  <si>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</si>
  <si>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</si>
  <si>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</si>
  <si>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</si>
  <si>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</si>
  <si>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</si>
  <si>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</si>
  <si>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</si>
  <si>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</si>
  <si>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</si>
  <si>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</si>
  <si>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</si>
  <si>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</si>
  <si>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</si>
  <si>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</si>
  <si>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</si>
  <si>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</si>
  <si>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</si>
  <si>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</si>
  <si>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</si>
  <si>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</si>
  <si>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</si>
  <si>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</si>
  <si>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</si>
  <si>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</si>
  <si>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</si>
  <si>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</si>
  <si>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</si>
  <si>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</si>
  <si>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</si>
  <si>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</si>
  <si>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</si>
  <si>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</si>
  <si>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</si>
  <si>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</si>
  <si>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</si>
  <si>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</si>
  <si>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</si>
  <si>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</si>
  <si>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</si>
  <si>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</si>
  <si>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</si>
  <si>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</si>
  <si>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</si>
  <si>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</si>
  <si>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</si>
  <si>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</si>
  <si>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</si>
  <si>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</si>
  <si>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</si>
  <si>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</si>
  <si>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</si>
  <si>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</si>
  <si>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</si>
  <si>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</si>
  <si>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</si>
  <si>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</si>
  <si>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</si>
  <si>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</si>
  <si>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</si>
  <si>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</si>
  <si>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</si>
  <si>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</si>
  <si>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</si>
  <si>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</si>
  <si>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</si>
  <si>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</si>
  <si>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</si>
  <si>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</si>
  <si>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</si>
  <si>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</si>
  <si>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</si>
  <si>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</si>
  <si>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</si>
  <si>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</si>
  <si>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</si>
  <si>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</si>
  <si>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</si>
  <si>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</si>
  <si>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</si>
  <si>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</si>
  <si>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</si>
  <si>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</si>
  <si>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</si>
  <si>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</si>
  <si>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</si>
  <si>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</si>
  <si>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</si>
  <si>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</si>
  <si>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</si>
  <si>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</si>
  <si>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</si>
  <si>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</si>
  <si>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</si>
  <si>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</si>
  <si>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</si>
  <si>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</si>
  <si>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</si>
  <si>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</si>
  <si>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</si>
  <si>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</si>
  <si>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</si>
  <si>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</si>
  <si>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</si>
  <si>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</si>
  <si>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</si>
  <si>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</si>
  <si>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</si>
  <si>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</si>
  <si>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</si>
  <si>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</si>
  <si>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</si>
  <si>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</si>
  <si>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</si>
  <si>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</si>
  <si>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</si>
  <si>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</si>
  <si>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</si>
  <si>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</si>
  <si>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</si>
  <si>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</si>
  <si>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</si>
  <si>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</si>
  <si>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</si>
  <si>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</si>
  <si>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</si>
  <si>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</si>
  <si>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</si>
  <si>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</si>
  <si>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</si>
  <si>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</si>
  <si>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</si>
  <si>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</si>
  <si>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</si>
  <si>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</si>
  <si>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</si>
  <si>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</si>
  <si>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</si>
  <si>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</si>
  <si>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</si>
  <si>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</si>
  <si>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</si>
  <si>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</si>
  <si>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</si>
  <si>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</si>
  <si>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</si>
  <si>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</si>
  <si>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</si>
  <si>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</si>
  <si>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</si>
  <si>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</si>
  <si>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</si>
  <si>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</si>
  <si>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</si>
  <si>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</si>
  <si>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</si>
  <si>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</si>
  <si>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</si>
  <si>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</si>
  <si>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</si>
  <si>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</si>
  <si>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</si>
  <si>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</si>
  <si>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</si>
  <si>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</si>
  <si>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</si>
  <si>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</si>
  <si>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</si>
  <si>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</si>
  <si>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</si>
  <si>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</si>
  <si>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</si>
  <si>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</si>
  <si>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</si>
  <si>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</si>
  <si>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</si>
  <si>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</si>
  <si>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</si>
  <si>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</si>
  <si>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</si>
  <si>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</si>
  <si>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</si>
  <si>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</si>
  <si>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</si>
  <si>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</si>
  <si>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</si>
  <si>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</si>
  <si>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</si>
  <si>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</si>
  <si>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</si>
  <si>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</si>
  <si>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</si>
  <si>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</si>
  <si>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</si>
  <si>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</si>
  <si>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</si>
  <si>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</si>
  <si>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</si>
  <si>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</si>
  <si>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</si>
  <si>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</si>
  <si>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</si>
  <si>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</si>
  <si>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</si>
  <si>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</si>
  <si>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</si>
  <si>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</si>
  <si>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</si>
  <si>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</si>
  <si>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</si>
  <si>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</si>
  <si>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</si>
  <si>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</si>
  <si>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</si>
  <si>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</si>
  <si>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</si>
  <si>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</si>
  <si>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</si>
  <si>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</si>
  <si>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</si>
  <si>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</si>
  <si>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</si>
  <si>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</si>
  <si>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</si>
  <si>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</si>
  <si>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</si>
  <si>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</si>
  <si>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</si>
  <si>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</si>
  <si>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</si>
  <si>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</si>
  <si>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</si>
  <si>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</si>
  <si>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</si>
  <si>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</si>
  <si>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</si>
  <si>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</si>
  <si>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</si>
  <si>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</si>
  <si>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</si>
  <si>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</si>
  <si>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</si>
  <si>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</si>
  <si>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</si>
  <si>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</si>
  <si>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</si>
  <si>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</si>
  <si>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</si>
  <si>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</si>
  <si>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</si>
  <si>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</si>
  <si>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</si>
  <si>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</si>
  <si>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</si>
  <si>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</si>
  <si>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</si>
  <si>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</si>
  <si>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</si>
  <si>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</si>
  <si>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</si>
  <si>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</si>
  <si>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</si>
  <si>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</si>
  <si>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</si>
  <si>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</si>
  <si>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</si>
  <si>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</si>
  <si>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</si>
  <si>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</si>
  <si>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</si>
  <si>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</si>
  <si>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</si>
  <si>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</si>
  <si>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</si>
  <si>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</si>
  <si>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</si>
  <si>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</si>
  <si>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</si>
  <si>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</si>
  <si>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</si>
  <si>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</si>
  <si>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</si>
  <si>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</si>
  <si>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</si>
  <si>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</si>
  <si>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</si>
  <si>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</si>
  <si>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</si>
  <si>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</si>
  <si>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</si>
  <si>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</si>
  <si>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</si>
  <si>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</si>
  <si>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</si>
  <si>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</si>
  <si>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</si>
  <si>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</si>
  <si>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</si>
  <si>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</si>
  <si>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</si>
  <si>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</si>
  <si>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</si>
  <si>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</si>
  <si>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</si>
  <si>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</si>
  <si>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</si>
  <si>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</si>
  <si>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</si>
  <si>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</si>
  <si>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</si>
  <si>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</si>
  <si>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</si>
  <si>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</si>
  <si>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</si>
  <si>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</si>
  <si>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</si>
  <si>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</si>
  <si>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</si>
  <si>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</si>
  <si>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</si>
  <si>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</si>
  <si>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</si>
  <si>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</si>
  <si>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</si>
  <si>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</si>
  <si>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</si>
  <si>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</si>
  <si>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</si>
  <si>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</si>
  <si>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</si>
  <si>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</si>
  <si>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</si>
  <si>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</si>
  <si>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</si>
  <si>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</si>
  <si>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</si>
  <si>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</si>
  <si>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</si>
  <si>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</si>
  <si>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</si>
  <si>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</si>
  <si>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</si>
  <si>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</si>
  <si>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</si>
  <si>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</si>
  <si>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</si>
  <si>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</si>
  <si>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</si>
  <si>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</si>
  <si>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</si>
  <si>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</si>
  <si>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</si>
  <si>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</si>
  <si>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</si>
  <si>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</si>
  <si>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</si>
  <si>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</si>
  <si>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</si>
  <si>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</si>
  <si>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</si>
  <si>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</si>
  <si>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</si>
  <si>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</si>
  <si>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</si>
  <si>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</si>
  <si>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</si>
  <si>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</si>
  <si>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</si>
  <si>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</si>
  <si>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</si>
  <si>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</si>
  <si>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</si>
  <si>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</si>
  <si>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</si>
  <si>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</si>
  <si>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</si>
  <si>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</si>
  <si>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</si>
  <si>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</si>
  <si>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</si>
  <si>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</si>
  <si>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</si>
  <si>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</si>
  <si>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</si>
  <si>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</si>
  <si>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</si>
  <si>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</si>
  <si>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</si>
  <si>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</si>
  <si>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</si>
  <si>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</si>
  <si>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</si>
  <si>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</si>
  <si>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</si>
  <si>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</si>
  <si>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</si>
  <si>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</si>
  <si>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</si>
  <si>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</si>
  <si>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</si>
  <si>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</si>
  <si>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</si>
  <si>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</si>
  <si>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</si>
  <si>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</si>
  <si>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</si>
  <si>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</si>
  <si>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</si>
  <si>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</si>
  <si>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</si>
  <si>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</si>
  <si>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</si>
  <si>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</si>
  <si>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</si>
  <si>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</si>
  <si>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</si>
  <si>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</si>
  <si>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</si>
  <si>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</si>
  <si>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</si>
  <si>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</si>
  <si>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</si>
  <si>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</si>
  <si>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</si>
  <si>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</si>
  <si>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</si>
  <si>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</si>
  <si>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</si>
  <si>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</si>
  <si>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</si>
  <si>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</si>
  <si>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</si>
  <si>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</si>
  <si>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</si>
  <si>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</si>
  <si>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</si>
  <si>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</si>
  <si>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</si>
  <si>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</si>
  <si>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</si>
  <si>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</si>
  <si>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</si>
  <si>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</si>
  <si>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</si>
  <si>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</si>
  <si>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</si>
  <si>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</si>
  <si>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</si>
  <si>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</si>
  <si>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</si>
  <si>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</si>
  <si>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</si>
  <si>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</si>
  <si>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</si>
  <si>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</si>
  <si>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</si>
  <si>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</si>
  <si>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</si>
  <si>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</si>
  <si>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</si>
  <si>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</si>
  <si>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</si>
  <si>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</si>
  <si>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</si>
  <si>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</si>
  <si>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</si>
  <si>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</si>
  <si>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</si>
  <si>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</si>
  <si>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</si>
  <si>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</si>
  <si>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</si>
  <si>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</si>
  <si>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</si>
  <si>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</si>
  <si>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</si>
  <si>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</si>
  <si>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</si>
  <si>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</si>
  <si>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</si>
  <si>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</si>
  <si>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</si>
  <si>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</si>
  <si>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</si>
  <si>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</si>
  <si>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</si>
  <si>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</si>
  <si>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</si>
  <si>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</si>
  <si>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</si>
  <si>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</si>
  <si>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</si>
  <si>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</si>
  <si>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</si>
  <si>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</si>
  <si>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</si>
  <si>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</si>
  <si>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</si>
  <si>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</si>
  <si>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</si>
  <si>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</si>
  <si>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</si>
  <si>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</si>
  <si>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</si>
  <si>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</si>
  <si>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</si>
  <si>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</si>
  <si>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</si>
  <si>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</si>
  <si>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</si>
  <si>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</si>
  <si>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</si>
  <si>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</si>
  <si>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</si>
  <si>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</si>
  <si>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</si>
  <si>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</si>
  <si>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</si>
  <si>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</si>
  <si>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</si>
  <si>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</si>
  <si>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</si>
  <si>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</si>
  <si>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</si>
  <si>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</si>
  <si>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</si>
  <si>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</si>
  <si>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</si>
  <si>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</si>
  <si>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</si>
  <si>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</si>
  <si>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</si>
  <si>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</si>
  <si>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</si>
  <si>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</si>
  <si>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</si>
  <si>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</si>
  <si>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</si>
  <si>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</si>
  <si>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</si>
  <si>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</si>
  <si>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</si>
  <si>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</si>
  <si>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</si>
  <si>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</si>
  <si>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</si>
  <si>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</si>
  <si>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</si>
  <si>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</si>
  <si>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</si>
  <si>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</si>
  <si>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</si>
  <si>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</si>
  <si>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</si>
  <si>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</si>
  <si>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</si>
  <si>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</si>
  <si>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</si>
  <si>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</si>
  <si>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</si>
  <si>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</si>
  <si>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</si>
  <si>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</si>
  <si>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</si>
  <si>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</si>
  <si>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</si>
  <si>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</si>
  <si>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</si>
  <si>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</si>
  <si>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</si>
  <si>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</si>
  <si>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</si>
  <si>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</si>
  <si>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</si>
  <si>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</si>
  <si>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</si>
  <si>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</si>
  <si>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</si>
  <si>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</si>
  <si>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</si>
  <si>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</si>
  <si>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</si>
  <si>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</si>
  <si>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</si>
  <si>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</si>
  <si>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</si>
  <si>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</si>
  <si>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</si>
  <si>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</si>
  <si>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</si>
  <si>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</si>
  <si>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</si>
  <si>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</si>
  <si>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</si>
  <si>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</si>
  <si>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</si>
  <si>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</si>
  <si>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</si>
  <si>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</si>
  <si>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</si>
  <si>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</si>
  <si>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</si>
  <si>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</si>
  <si>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</si>
  <si>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</si>
  <si>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</si>
  <si>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</si>
  <si>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</si>
  <si>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</si>
  <si>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</si>
  <si>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</si>
  <si>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</si>
  <si>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</si>
  <si>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</si>
  <si>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</si>
  <si>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</si>
  <si>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</si>
  <si>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</si>
  <si>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</si>
  <si>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</si>
  <si>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</si>
  <si>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</si>
  <si>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</si>
  <si>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</si>
  <si>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</si>
  <si>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</si>
  <si>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</si>
  <si>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</si>
  <si>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</si>
  <si>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</si>
  <si>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</si>
  <si>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</si>
  <si>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</si>
  <si>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</si>
  <si>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</si>
  <si>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</si>
  <si>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</si>
  <si>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</si>
  <si>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</si>
  <si>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</si>
  <si>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</si>
  <si>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</si>
  <si>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</si>
  <si>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</si>
  <si>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</si>
  <si>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</si>
  <si>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</si>
  <si>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</si>
  <si>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</si>
  <si>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</si>
  <si>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</si>
  <si>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</si>
  <si>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</si>
  <si>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</si>
  <si>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</si>
  <si>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</si>
  <si>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</si>
  <si>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</si>
  <si>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</si>
  <si>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</si>
  <si>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</si>
  <si>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</si>
  <si>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</si>
  <si>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</si>
  <si>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</si>
  <si>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</si>
  <si>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</si>
  <si>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</si>
  <si>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</si>
  <si>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</si>
  <si>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</si>
  <si>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</si>
  <si>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</si>
  <si>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</si>
  <si>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</si>
  <si>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</si>
  <si>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</si>
  <si>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</si>
  <si>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</si>
  <si>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</si>
  <si>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</si>
  <si>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</si>
  <si>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</si>
  <si>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</si>
  <si>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</si>
  <si>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</si>
  <si>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</si>
  <si>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</si>
  <si>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</si>
  <si>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</si>
  <si>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</si>
  <si>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</si>
  <si>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</si>
  <si>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</si>
  <si>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</si>
  <si>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</si>
  <si>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</si>
  <si>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</si>
  <si>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</si>
  <si>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</si>
  <si>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</si>
  <si>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</si>
  <si>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</si>
  <si>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</si>
  <si>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</si>
  <si>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</si>
  <si>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</si>
  <si>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</si>
  <si>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</si>
  <si>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</si>
  <si>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</si>
  <si>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</si>
  <si>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</si>
  <si>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</si>
  <si>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</si>
  <si>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</si>
  <si>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</si>
  <si>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</si>
  <si>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</si>
  <si>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</si>
  <si>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</si>
  <si>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</si>
  <si>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</si>
  <si>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</si>
  <si>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</si>
  <si>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</si>
  <si>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</si>
  <si>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</si>
  <si>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</si>
  <si>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</si>
  <si>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</si>
  <si>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</si>
  <si>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</si>
  <si>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</si>
  <si>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</si>
  <si>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</si>
  <si>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</si>
  <si>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</si>
  <si>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</si>
  <si>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</si>
  <si>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</si>
  <si>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</si>
  <si>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</si>
  <si>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</si>
  <si>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</si>
  <si>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</si>
  <si>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</si>
  <si>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</si>
  <si>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</si>
  <si>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</si>
  <si>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</si>
  <si>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</si>
  <si>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</si>
  <si>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</si>
  <si>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</si>
  <si>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</si>
  <si>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</si>
  <si>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</si>
  <si>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</si>
  <si>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</si>
  <si>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</si>
  <si>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</si>
  <si>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</si>
  <si>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</si>
  <si>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</si>
  <si>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</si>
  <si>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</si>
  <si>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</si>
  <si>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</si>
  <si>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</si>
  <si>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</si>
  <si>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</si>
  <si>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</si>
  <si>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</si>
  <si>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</si>
  <si>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</si>
  <si>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</si>
  <si>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</si>
  <si>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</si>
  <si>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</si>
  <si>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</si>
  <si>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</si>
  <si>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</si>
  <si>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</si>
  <si>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</si>
  <si>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</si>
  <si>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</si>
  <si>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</si>
  <si>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</si>
  <si>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</si>
  <si>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</si>
  <si>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</si>
  <si>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</si>
  <si>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</si>
  <si>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</si>
  <si>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</si>
  <si>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</si>
  <si>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</si>
  <si>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</si>
  <si>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</si>
  <si>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</si>
  <si>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</si>
  <si>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</si>
  <si>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</si>
  <si>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</si>
  <si>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</si>
  <si>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</si>
  <si>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</si>
  <si>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</si>
  <si>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</si>
  <si>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</si>
  <si>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</si>
  <si>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</si>
  <si>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</si>
  <si>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</si>
  <si>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</si>
  <si>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</si>
  <si>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</si>
  <si>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</si>
  <si>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</si>
  <si>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</si>
  <si>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</si>
  <si>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</si>
  <si>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</si>
  <si>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</si>
  <si>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</si>
  <si>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</si>
  <si>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</si>
  <si>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</si>
  <si>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</si>
  <si>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</si>
  <si>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</si>
  <si>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</si>
  <si>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</si>
  <si>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</si>
  <si>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</si>
  <si>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</si>
  <si>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</si>
  <si>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</si>
  <si>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</si>
  <si>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</si>
  <si>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</si>
  <si>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</si>
  <si>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</si>
  <si>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</si>
  <si>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</si>
  <si>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</si>
  <si>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</si>
  <si>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</si>
  <si>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</si>
  <si>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</si>
  <si>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</si>
  <si>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</si>
  <si>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</si>
  <si>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</si>
  <si>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</si>
  <si>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</si>
  <si>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</si>
  <si>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</si>
  <si>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</si>
  <si>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</si>
  <si>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</si>
  <si>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</si>
  <si>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</si>
  <si>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</si>
  <si>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</si>
  <si>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</si>
  <si>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</si>
  <si>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</si>
  <si>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</si>
  <si>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</si>
  <si>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</si>
  <si>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</si>
  <si>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</si>
  <si>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</si>
  <si>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</si>
  <si>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</si>
  <si>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</si>
  <si>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</si>
  <si>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</si>
  <si>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</si>
  <si>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</si>
  <si>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</si>
  <si>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</si>
  <si>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</si>
  <si>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</si>
  <si>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</si>
  <si>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</si>
  <si>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</si>
  <si>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</si>
  <si>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</si>
  <si>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</si>
  <si>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</si>
  <si>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</si>
  <si>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</si>
  <si>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</si>
  <si>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</si>
  <si>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</si>
  <si>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</si>
  <si>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</si>
  <si>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</si>
  <si>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</si>
  <si>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</si>
  <si>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</si>
  <si>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</si>
  <si>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</si>
  <si>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</si>
  <si>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</si>
  <si>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</si>
  <si>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</si>
  <si>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</si>
  <si>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</si>
  <si>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</si>
  <si>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</si>
  <si>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</si>
  <si>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</si>
  <si>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</si>
  <si>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</si>
  <si>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</si>
  <si>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</si>
  <si>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</si>
  <si>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</si>
  <si>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</si>
  <si>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</si>
  <si>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</si>
  <si>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</si>
  <si>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</si>
  <si>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</si>
  <si>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</si>
  <si>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</si>
  <si>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</si>
  <si>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</si>
  <si>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</si>
  <si>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</si>
  <si>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</si>
  <si>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</si>
  <si>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</si>
  <si>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</si>
  <si>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</si>
  <si>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</si>
  <si>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</si>
  <si>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</si>
  <si>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</si>
  <si>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</si>
  <si>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</si>
  <si>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</si>
  <si>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</si>
  <si>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</si>
  <si>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</si>
  <si>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</si>
  <si>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</si>
  <si>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</si>
  <si>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</si>
  <si>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</si>
  <si>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</si>
  <si>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</si>
  <si>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</si>
  <si>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</si>
  <si>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</si>
  <si>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</si>
  <si>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</si>
  <si>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</si>
  <si>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</si>
  <si>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</si>
  <si>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</si>
  <si>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</si>
  <si>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</si>
  <si>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</si>
  <si>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</si>
  <si>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</si>
  <si>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</si>
  <si>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</si>
  <si>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</si>
  <si>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</si>
  <si>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</si>
  <si>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</si>
  <si>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</si>
  <si>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</si>
  <si>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</si>
  <si>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</si>
  <si>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</si>
  <si>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</si>
  <si>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</si>
  <si>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</si>
  <si>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</si>
  <si>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</si>
  <si>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</si>
  <si>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</si>
  <si>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</si>
  <si>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</si>
  <si>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</si>
  <si>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</si>
  <si>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</si>
  <si>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</si>
  <si>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</si>
  <si>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</si>
  <si>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</si>
  <si>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</si>
  <si>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</si>
  <si>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</si>
  <si>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</si>
  <si>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</si>
  <si>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</si>
  <si>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</si>
  <si>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</si>
  <si>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</si>
  <si>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</si>
  <si>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</si>
  <si>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</si>
  <si>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</si>
  <si>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</si>
  <si>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</si>
  <si>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</si>
  <si>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</si>
  <si>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</si>
  <si>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</si>
  <si>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</si>
  <si>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</si>
  <si>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</si>
  <si>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</si>
  <si>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</si>
  <si>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</si>
  <si>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</si>
  <si>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</si>
  <si>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</si>
  <si>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</si>
  <si>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</si>
  <si>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</si>
  <si>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</si>
  <si>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</si>
  <si>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</si>
  <si>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</si>
  <si>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</si>
  <si>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</si>
  <si>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</si>
  <si>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</si>
  <si>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</si>
  <si>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</si>
  <si>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</si>
  <si>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</si>
  <si>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</si>
  <si>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</si>
  <si>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</si>
  <si>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</si>
  <si>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</si>
  <si>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</si>
  <si>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</si>
  <si>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</si>
  <si>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</si>
  <si>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</si>
  <si>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</si>
  <si>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</si>
  <si>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</si>
  <si>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</si>
  <si>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</si>
  <si>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</si>
  <si>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</si>
  <si>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</si>
  <si>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</si>
  <si>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</si>
  <si>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</si>
  <si>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</si>
  <si>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</si>
  <si>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</si>
  <si>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</si>
  <si>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</si>
  <si>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</si>
  <si>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</si>
  <si>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</si>
  <si>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</si>
  <si>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</si>
  <si>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</si>
  <si>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</si>
  <si>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</si>
  <si>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</si>
  <si>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</si>
  <si>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</si>
  <si>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</si>
  <si>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</si>
  <si>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</si>
  <si>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</si>
  <si>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</si>
  <si>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</si>
  <si>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</si>
  <si>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</si>
  <si>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</si>
  <si>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</si>
  <si>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</si>
  <si>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</si>
  <si>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</si>
  <si>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</si>
  <si>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</si>
  <si>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</si>
  <si>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</si>
  <si>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</si>
  <si>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</si>
  <si>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</si>
  <si>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</si>
  <si>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</si>
  <si>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</si>
  <si>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</si>
  <si>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</si>
  <si>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</si>
  <si>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</si>
  <si>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</si>
  <si>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</si>
  <si>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</si>
  <si>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</si>
  <si>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</si>
  <si>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</si>
  <si>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</si>
  <si>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</si>
  <si>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</si>
  <si>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</si>
  <si>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</si>
  <si>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</si>
  <si>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</si>
  <si>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</si>
  <si>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</si>
  <si>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</si>
  <si>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</si>
  <si>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</si>
  <si>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</si>
  <si>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</si>
  <si>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</si>
  <si>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</si>
  <si>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</si>
  <si>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</si>
  <si>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</si>
  <si>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</si>
  <si>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</si>
  <si>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</si>
  <si>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</si>
  <si>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</si>
  <si>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</si>
  <si>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</si>
  <si>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</si>
  <si>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</si>
  <si>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</si>
  <si>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</si>
  <si>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</si>
  <si>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</si>
  <si>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</si>
  <si>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</si>
  <si>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</si>
  <si>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</si>
  <si>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</si>
  <si>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</si>
  <si>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</si>
  <si>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</si>
  <si>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</si>
  <si>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</si>
  <si>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</si>
  <si>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</si>
  <si>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</si>
  <si>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</si>
  <si>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</si>
  <si>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</si>
  <si>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</si>
  <si>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</si>
  <si>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</si>
  <si>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</si>
  <si>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</si>
  <si>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</si>
  <si>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</si>
  <si>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</si>
  <si>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</si>
  <si>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</si>
  <si>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</si>
  <si>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</si>
  <si>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</si>
  <si>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</si>
  <si>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</si>
  <si>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</si>
  <si>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</si>
  <si>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</si>
  <si>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</si>
  <si>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</si>
  <si>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</si>
  <si>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</si>
  <si>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</si>
  <si>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</si>
  <si>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</si>
  <si>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</si>
  <si>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</si>
  <si>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</si>
  <si>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</si>
  <si>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</si>
  <si>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</si>
  <si>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</si>
  <si>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</si>
  <si>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</si>
  <si>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</si>
  <si>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</si>
  <si>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</si>
  <si>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</si>
  <si>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</si>
  <si>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</si>
  <si>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</si>
  <si>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</si>
  <si>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</si>
  <si>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</si>
  <si>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</si>
  <si>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</si>
  <si>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</si>
  <si>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</si>
  <si>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</si>
  <si>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</si>
  <si>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</si>
  <si>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</si>
  <si>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</si>
  <si>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</si>
  <si>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</si>
  <si>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</si>
  <si>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</si>
  <si>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</si>
  <si>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</si>
  <si>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</si>
  <si>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</si>
  <si>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</si>
  <si>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</si>
  <si>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</si>
  <si>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</si>
  <si>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</si>
  <si>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</si>
  <si>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</si>
  <si>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</si>
  <si>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</si>
  <si>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</si>
  <si>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</si>
  <si>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</si>
  <si>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</si>
  <si>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</si>
  <si>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</si>
  <si>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</si>
  <si>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</si>
  <si>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</si>
  <si>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</si>
  <si>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</si>
  <si>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</si>
  <si>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</si>
  <si>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</si>
  <si>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</si>
  <si>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</si>
  <si>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</si>
  <si>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</si>
  <si>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</si>
  <si>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</si>
  <si>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</si>
  <si>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</si>
  <si>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</si>
  <si>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</si>
  <si>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</si>
  <si>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</si>
  <si>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</si>
  <si>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</si>
  <si>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</si>
  <si>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</si>
  <si>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</si>
  <si>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</si>
  <si>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</si>
  <si>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</si>
  <si>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</si>
  <si>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</si>
  <si>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</si>
  <si>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</si>
  <si>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</si>
  <si>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</si>
  <si>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</si>
  <si>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</si>
  <si>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</si>
  <si>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</si>
  <si>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</si>
  <si>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</si>
  <si>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</si>
  <si>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</si>
  <si>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</si>
  <si>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</si>
  <si>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</si>
  <si>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</si>
  <si>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</si>
  <si>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</si>
  <si>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</si>
  <si>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</si>
  <si>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</si>
  <si>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</si>
  <si>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</si>
  <si>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</si>
  <si>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</si>
  <si>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</si>
  <si>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</si>
  <si>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</si>
  <si>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</si>
  <si>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</si>
  <si>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</si>
  <si>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</si>
  <si>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</si>
  <si>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</si>
  <si>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</si>
  <si>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</si>
  <si>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</si>
  <si>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</si>
  <si>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</si>
  <si>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</si>
  <si>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</si>
  <si>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</si>
  <si>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</si>
  <si>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</si>
  <si>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</si>
  <si>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</si>
  <si>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</si>
  <si>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</si>
  <si>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</si>
  <si>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</si>
  <si>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</si>
  <si>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</si>
  <si>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</si>
  <si>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</si>
  <si>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</si>
  <si>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</si>
  <si>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</si>
  <si>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</si>
  <si>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</si>
  <si>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</si>
  <si>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</si>
  <si>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</si>
  <si>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</si>
  <si>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</si>
  <si>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</si>
  <si>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</si>
  <si>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</si>
  <si>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</si>
  <si>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</si>
  <si>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</si>
  <si>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</si>
  <si>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</si>
  <si>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</si>
  <si>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</si>
  <si>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</si>
  <si>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</si>
  <si>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</si>
  <si>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</si>
  <si>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</si>
  <si>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</si>
  <si>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</si>
  <si>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</si>
  <si>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</si>
  <si>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</si>
  <si>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</si>
  <si>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</si>
  <si>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</si>
  <si>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</si>
  <si>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</si>
  <si>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</si>
  <si>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</si>
  <si>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</si>
  <si>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</si>
  <si>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</si>
  <si>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</si>
  <si>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</si>
  <si>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</si>
  <si>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</si>
  <si>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</si>
  <si>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</si>
  <si>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</si>
  <si>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</si>
  <si>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</si>
  <si>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</si>
  <si>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</si>
  <si>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</si>
  <si>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</si>
  <si>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</si>
  <si>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</si>
  <si>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</si>
  <si>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</si>
  <si>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</si>
  <si>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</si>
  <si>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</si>
  <si>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</si>
  <si>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</si>
  <si>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</si>
  <si>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</si>
  <si>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</si>
  <si>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</si>
  <si>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</si>
  <si>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</si>
  <si>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</si>
  <si>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</si>
  <si>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</si>
  <si>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</si>
  <si>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</si>
  <si>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</si>
  <si>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</si>
  <si>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</si>
  <si>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</si>
  <si>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</si>
  <si>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</si>
  <si>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</si>
  <si>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</si>
  <si>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</si>
  <si>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</si>
  <si>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</si>
  <si>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</si>
  <si>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</si>
  <si>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</si>
  <si>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</si>
  <si>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</si>
  <si>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</si>
  <si>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</si>
  <si>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</si>
  <si>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</si>
  <si>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</si>
  <si>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</si>
  <si>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</si>
  <si>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</si>
  <si>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</si>
  <si>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</si>
  <si>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</si>
  <si>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</si>
  <si>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</si>
  <si>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</si>
  <si>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</si>
  <si>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</si>
  <si>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</si>
  <si>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</si>
  <si>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</si>
  <si>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</si>
  <si>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</si>
  <si>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</si>
  <si>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</si>
  <si>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</si>
  <si>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</si>
  <si>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</si>
  <si>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</si>
  <si>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</si>
  <si>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</si>
  <si>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</si>
  <si>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</si>
  <si>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</si>
  <si>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</si>
  <si>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</si>
  <si>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</si>
  <si>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</si>
  <si>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</si>
  <si>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</si>
  <si>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</si>
  <si>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</si>
  <si>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</si>
  <si>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</si>
  <si>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</si>
  <si>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</si>
  <si>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</si>
  <si>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</si>
  <si>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</si>
  <si>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</si>
  <si>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</si>
  <si>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</si>
  <si>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</si>
  <si>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</si>
  <si>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</si>
  <si>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</si>
  <si>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</si>
  <si>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</si>
  <si>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</si>
  <si>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</si>
  <si>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</si>
  <si>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</si>
  <si>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</si>
  <si>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</si>
  <si>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</si>
  <si>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</si>
  <si>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</si>
  <si>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</si>
  <si>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</si>
  <si>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</si>
  <si>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</si>
  <si>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</si>
  <si>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</si>
  <si>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</si>
  <si>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</si>
  <si>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</si>
  <si>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</si>
  <si>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</si>
  <si>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</si>
  <si>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</si>
  <si>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</si>
  <si>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</si>
  <si>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</si>
  <si>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</si>
  <si>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</si>
  <si>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</si>
  <si>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</si>
  <si>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</si>
  <si>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</si>
  <si>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</si>
  <si>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</si>
  <si>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</si>
  <si>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</si>
  <si>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</si>
  <si>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</si>
  <si>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</si>
  <si>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</si>
  <si>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</si>
  <si>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</si>
  <si>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</si>
  <si>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</si>
  <si>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</si>
  <si>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</si>
  <si>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</si>
  <si>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</si>
  <si>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</si>
  <si>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</si>
  <si>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</si>
  <si>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</si>
  <si>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</si>
  <si>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</si>
  <si>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</si>
  <si>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</si>
  <si>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</si>
  <si>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</si>
  <si>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</si>
  <si>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</si>
  <si>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</si>
  <si>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</si>
  <si>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</si>
  <si>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</si>
  <si>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</si>
  <si>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</si>
  <si>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</si>
  <si>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</si>
  <si>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</si>
  <si>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</si>
  <si>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</si>
  <si>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</si>
  <si>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</si>
  <si>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</si>
  <si>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</si>
  <si>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</si>
  <si>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</si>
  <si>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</si>
  <si>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</si>
  <si>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</si>
  <si>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</si>
  <si>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</si>
  <si>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</si>
  <si>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</si>
  <si>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</si>
  <si>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</si>
  <si>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</si>
  <si>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</si>
  <si>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</si>
  <si>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</si>
  <si>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</si>
  <si>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</si>
  <si>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</si>
  <si>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</si>
  <si>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</si>
  <si>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</si>
  <si>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</si>
  <si>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</si>
  <si>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</si>
  <si>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</si>
  <si>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</si>
  <si>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</si>
  <si>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</si>
  <si>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</si>
  <si>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</si>
  <si>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</si>
  <si>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</si>
  <si>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</si>
  <si>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</si>
  <si>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</si>
  <si>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</si>
  <si>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</si>
  <si>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</si>
  <si>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</si>
  <si>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</si>
  <si>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</si>
  <si>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</si>
  <si>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</si>
  <si>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</si>
  <si>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</si>
  <si>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</si>
  <si>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</si>
  <si>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</si>
  <si>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</si>
  <si>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</si>
  <si>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</si>
  <si>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</si>
  <si>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</si>
  <si>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</si>
  <si>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</si>
  <si>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</si>
  <si>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</si>
  <si>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</si>
  <si>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</si>
  <si>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</si>
  <si>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</si>
  <si>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</si>
  <si>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</si>
  <si>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</si>
  <si>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</si>
  <si>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</si>
  <si>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</si>
  <si>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</si>
  <si>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</si>
  <si>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</si>
  <si>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</si>
  <si>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</si>
  <si>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</si>
  <si>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</si>
  <si>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</si>
  <si>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</si>
  <si>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</si>
  <si>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</si>
  <si>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</si>
  <si>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</si>
  <si>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</si>
  <si>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</si>
  <si>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</si>
  <si>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</si>
  <si>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</si>
  <si>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</si>
  <si>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</si>
  <si>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</si>
  <si>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</si>
  <si>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</si>
  <si>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</si>
  <si>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</si>
  <si>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</si>
  <si>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</si>
  <si>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</si>
  <si>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</si>
  <si>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</si>
  <si>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</si>
  <si>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</si>
  <si>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</si>
  <si>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</si>
  <si>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</si>
  <si>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</si>
  <si>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</si>
  <si>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</si>
  <si>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</si>
  <si>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</si>
  <si>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</si>
  <si>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</si>
  <si>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</si>
  <si>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</si>
  <si>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</si>
  <si>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</si>
  <si>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</si>
  <si>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</si>
  <si>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</si>
  <si>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</si>
  <si>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</si>
  <si>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</si>
  <si>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</si>
  <si>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</si>
  <si>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</si>
  <si>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</si>
  <si>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</si>
  <si>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</si>
  <si>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</si>
  <si>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</si>
  <si>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</si>
  <si>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</si>
  <si>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</si>
  <si>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</si>
  <si>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</si>
  <si>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</si>
  <si>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</si>
  <si>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</si>
  <si>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</si>
  <si>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</si>
  <si>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</si>
  <si>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</si>
  <si>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</si>
  <si>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</si>
  <si>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</si>
  <si>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</si>
  <si>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</si>
  <si>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</si>
  <si>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</si>
  <si>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</si>
  <si>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</si>
  <si>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</si>
  <si>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</si>
  <si>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</si>
  <si>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</si>
  <si>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</si>
  <si>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</si>
  <si>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</si>
  <si>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</si>
  <si>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</si>
  <si>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</si>
  <si>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</si>
  <si>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</si>
  <si>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</si>
  <si>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</si>
  <si>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</si>
  <si>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</si>
  <si>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</si>
  <si>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</si>
  <si>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</si>
  <si>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</si>
  <si>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</si>
  <si>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</si>
  <si>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</si>
  <si>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</si>
  <si>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</si>
  <si>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</si>
  <si>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</si>
  <si>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</si>
  <si>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</si>
  <si>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</si>
  <si>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</si>
  <si>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</si>
  <si>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</si>
  <si>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</si>
  <si>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</si>
  <si>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</si>
  <si>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</si>
  <si>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</si>
  <si>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</si>
  <si>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</si>
  <si>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</si>
  <si>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</si>
  <si>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</si>
  <si>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</si>
  <si>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</si>
  <si>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</si>
  <si>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</si>
  <si>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</si>
  <si>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</si>
  <si>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</si>
  <si>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</si>
  <si>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</si>
  <si>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</si>
  <si>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</si>
  <si>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</si>
  <si>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</si>
  <si>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</si>
  <si>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</si>
  <si>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</si>
  <si>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</si>
  <si>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</si>
  <si>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</si>
  <si>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</si>
  <si>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</si>
  <si>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</si>
  <si>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</si>
  <si>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</si>
  <si>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</si>
  <si>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</si>
  <si>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</si>
  <si>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</si>
  <si>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</si>
  <si>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</si>
  <si>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</si>
  <si>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</si>
  <si>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</si>
  <si>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</si>
  <si>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</si>
  <si>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</si>
  <si>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</si>
  <si>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</si>
  <si>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</si>
  <si>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</si>
  <si>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</si>
  <si>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</si>
  <si>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</si>
  <si>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</si>
  <si>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</si>
  <si>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</si>
  <si>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</si>
  <si>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</si>
  <si>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</si>
  <si>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</si>
  <si>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</si>
  <si>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</si>
  <si>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</si>
  <si>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</si>
  <si>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</si>
  <si>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</si>
  <si>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</si>
  <si>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</si>
  <si>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</si>
  <si>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</si>
  <si>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</si>
  <si>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</si>
  <si>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</si>
  <si>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</si>
  <si>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</si>
  <si>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</si>
  <si>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</si>
  <si>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</si>
  <si>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</si>
  <si>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</si>
  <si>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</si>
  <si>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</si>
  <si>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</si>
  <si>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</si>
  <si>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</si>
  <si>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</si>
  <si>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</si>
  <si>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</si>
  <si>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</si>
  <si>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</si>
  <si>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</si>
  <si>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</si>
  <si>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</si>
  <si>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</si>
  <si>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</si>
  <si>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</si>
  <si>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</si>
  <si>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</si>
  <si>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</si>
  <si>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</si>
  <si>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</si>
  <si>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</si>
  <si>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</si>
  <si>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</si>
  <si>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</si>
  <si>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</si>
  <si>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</si>
  <si>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</si>
  <si>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</si>
  <si>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</si>
  <si>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</si>
  <si>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</si>
  <si>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</si>
  <si>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</si>
  <si>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</si>
  <si>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</si>
  <si>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</si>
  <si>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</si>
  <si>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</si>
  <si>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</si>
  <si>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</si>
  <si>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</si>
  <si>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</si>
  <si>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</si>
  <si>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</si>
  <si>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</si>
  <si>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</si>
  <si>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</si>
  <si>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</si>
  <si>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</si>
  <si>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</si>
  <si>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</si>
  <si>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</si>
  <si>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</si>
  <si>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</si>
  <si>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</si>
  <si>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</si>
  <si>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</si>
  <si>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</si>
  <si>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</si>
  <si>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</si>
  <si>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</si>
  <si>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</si>
  <si>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</si>
  <si>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</si>
  <si>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</si>
  <si>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</si>
  <si>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</si>
  <si>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</si>
  <si>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</si>
  <si>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</si>
  <si>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</si>
  <si>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</si>
  <si>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</si>
  <si>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</si>
  <si>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</si>
  <si>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</si>
  <si>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</si>
  <si>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</si>
  <si>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</si>
  <si>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</si>
  <si>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</si>
  <si>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</si>
  <si>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</si>
  <si>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</si>
  <si>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</si>
  <si>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</si>
  <si>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</si>
  <si>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</si>
  <si>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</si>
  <si>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</si>
  <si>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</si>
  <si>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</si>
  <si>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</si>
  <si>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</si>
  <si>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</si>
  <si>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</si>
  <si>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</si>
  <si>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</si>
  <si>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</si>
  <si>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</si>
  <si>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</si>
  <si>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</si>
  <si>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</si>
  <si>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</si>
  <si>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</si>
  <si>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</si>
  <si>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</si>
  <si>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</si>
  <si>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</si>
  <si>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</si>
  <si>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</si>
  <si>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</si>
  <si>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</si>
  <si>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</si>
  <si>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</si>
  <si>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</si>
  <si>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</si>
  <si>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</si>
  <si>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</si>
  <si>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</si>
  <si>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</si>
  <si>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</si>
  <si>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</si>
  <si>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</si>
  <si>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</si>
  <si>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</si>
  <si>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</si>
  <si>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</si>
  <si>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</si>
  <si>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</si>
  <si>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</si>
  <si>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</si>
  <si>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</si>
  <si>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</si>
  <si>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</si>
  <si>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</si>
  <si>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</si>
  <si>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</si>
  <si>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</si>
  <si>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</si>
  <si>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</si>
  <si>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</si>
  <si>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</si>
  <si>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</si>
  <si>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</si>
  <si>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</si>
  <si>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</si>
  <si>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</si>
  <si>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</si>
  <si>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</si>
  <si>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</si>
  <si>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</si>
  <si>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</si>
  <si>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</si>
  <si>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</si>
  <si>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</si>
  <si>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</si>
  <si>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</si>
  <si>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</si>
  <si>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</si>
  <si>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</si>
  <si>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</si>
  <si>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</si>
  <si>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</si>
  <si>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</si>
  <si>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</si>
  <si>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</si>
  <si>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</si>
  <si>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</si>
  <si>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</si>
  <si>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</si>
  <si>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</si>
  <si>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</si>
  <si>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</si>
  <si>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</si>
  <si>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</si>
  <si>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</si>
  <si>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</si>
  <si>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</si>
  <si>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</si>
  <si>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</si>
  <si>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</si>
  <si>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</si>
  <si>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</si>
  <si>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</si>
  <si>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</si>
  <si>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</si>
  <si>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</si>
  <si>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</si>
  <si>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</si>
  <si>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</si>
  <si>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</si>
  <si>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</si>
  <si>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</si>
  <si>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</si>
  <si>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</si>
  <si>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</si>
  <si>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</si>
  <si>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</si>
  <si>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</si>
  <si>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</si>
  <si>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</si>
  <si>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</si>
  <si>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</si>
  <si>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</si>
  <si>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</si>
  <si>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</si>
  <si>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</si>
  <si>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</si>
  <si>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</si>
  <si>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</si>
  <si>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</si>
  <si>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</si>
  <si>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</si>
  <si>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</si>
  <si>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</si>
  <si>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</si>
  <si>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</si>
  <si>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</si>
  <si>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</si>
  <si>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</si>
  <si>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</si>
  <si>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</si>
  <si>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</si>
  <si>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</si>
  <si>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</si>
  <si>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</si>
  <si>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</si>
  <si>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</si>
  <si>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</si>
  <si>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</si>
  <si>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</si>
  <si>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</si>
  <si>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</si>
  <si>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</si>
  <si>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</si>
  <si>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</si>
  <si>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</si>
  <si>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</si>
  <si>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</si>
  <si>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</si>
  <si>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</si>
  <si>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</si>
  <si>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</si>
  <si>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</si>
  <si>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</si>
  <si>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</si>
  <si>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</si>
  <si>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</si>
  <si>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</si>
  <si>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</si>
  <si>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</si>
  <si>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</si>
  <si>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</si>
  <si>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</si>
  <si>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</si>
  <si>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</si>
  <si>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</si>
  <si>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</si>
  <si>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</si>
  <si>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</si>
  <si>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</si>
  <si>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</si>
  <si>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</si>
  <si>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</si>
  <si>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</si>
  <si>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</si>
  <si>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</si>
  <si>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</si>
  <si>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</si>
  <si>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</si>
  <si>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</si>
  <si>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</si>
  <si>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</si>
  <si>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</si>
  <si>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</si>
  <si>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</si>
  <si>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</si>
  <si>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</si>
  <si>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</si>
  <si>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</si>
  <si>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</si>
  <si>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</si>
  <si>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</si>
  <si>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</si>
  <si>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</si>
  <si>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</si>
  <si>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</si>
  <si>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</si>
  <si>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</si>
  <si>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</si>
  <si>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</si>
  <si>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</si>
  <si>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</si>
  <si>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</si>
  <si>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</si>
  <si>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</si>
  <si>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</si>
  <si>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</si>
  <si>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</si>
  <si>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</si>
  <si>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</si>
  <si>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</si>
  <si>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</si>
  <si>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</si>
  <si>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</si>
  <si>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</si>
  <si>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</si>
  <si>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</si>
  <si>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</si>
  <si>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</si>
  <si>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</si>
  <si>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</si>
  <si>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</si>
  <si>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</si>
  <si>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</si>
  <si>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</si>
  <si>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</si>
  <si>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</si>
  <si>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</si>
  <si>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</si>
  <si>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</si>
  <si>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</si>
  <si>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</si>
  <si>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</si>
  <si>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</si>
  <si>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</si>
  <si>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</si>
  <si>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</si>
  <si>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</si>
  <si>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</si>
  <si>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</si>
  <si>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</si>
  <si>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</si>
  <si>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</si>
  <si>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</si>
  <si>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</si>
  <si>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</si>
  <si>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</si>
  <si>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</si>
  <si>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</si>
  <si>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</si>
  <si>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</si>
  <si>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</si>
  <si>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</si>
  <si>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</si>
  <si>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</si>
  <si>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</si>
  <si>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</si>
  <si>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</si>
  <si>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</si>
  <si>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</si>
  <si>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</si>
  <si>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</si>
  <si>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</si>
  <si>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</si>
  <si>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</si>
  <si>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</si>
  <si>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</si>
  <si>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</si>
  <si>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</si>
  <si>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</si>
  <si>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</si>
  <si>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</si>
  <si>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</si>
  <si>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</si>
  <si>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</si>
  <si>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</si>
  <si>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</si>
  <si>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</si>
  <si>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</si>
  <si>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</si>
  <si>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</si>
  <si>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</si>
  <si>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</si>
  <si>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</si>
  <si>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</si>
  <si>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</si>
  <si>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</si>
  <si>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</si>
  <si>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</si>
  <si>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</si>
  <si>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</si>
  <si>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</si>
  <si>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</si>
  <si>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</si>
  <si>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</si>
  <si>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</si>
  <si>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</si>
  <si>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</si>
  <si>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</si>
  <si>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</si>
  <si>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</si>
  <si>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</si>
  <si>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</si>
  <si>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</si>
  <si>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</si>
  <si>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</si>
  <si>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</si>
  <si>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</si>
  <si>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</si>
  <si>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</si>
  <si>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</si>
  <si>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</si>
  <si>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</si>
  <si>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</si>
  <si>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</si>
  <si>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</si>
  <si>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</si>
  <si>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</si>
  <si>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</si>
  <si>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</si>
  <si>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</si>
  <si>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</si>
  <si>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</si>
  <si>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</si>
  <si>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</si>
  <si>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</si>
  <si>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</si>
  <si>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</si>
  <si>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</si>
  <si>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</si>
  <si>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</si>
  <si>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</si>
  <si>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</si>
  <si>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</si>
  <si>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</si>
  <si>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</si>
  <si>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</si>
  <si>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</si>
  <si>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</si>
  <si>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</si>
  <si>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</si>
  <si>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</si>
  <si>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</si>
  <si>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</si>
  <si>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</si>
  <si>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</si>
  <si>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</si>
  <si>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</si>
  <si>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</si>
  <si>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</si>
  <si>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</si>
  <si>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</si>
  <si>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</si>
  <si>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</si>
  <si>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</si>
  <si>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</si>
  <si>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</si>
  <si>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</si>
  <si>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</si>
  <si>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</si>
  <si>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</si>
  <si>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</si>
  <si>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</si>
  <si>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</si>
  <si>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</si>
  <si>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</si>
  <si>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</si>
  <si>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</si>
  <si>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</si>
  <si>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</si>
  <si>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</si>
  <si>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</si>
  <si>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</si>
  <si>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</si>
  <si>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</si>
  <si>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</si>
  <si>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</si>
  <si>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</si>
  <si>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</si>
  <si>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</si>
  <si>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</si>
  <si>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</si>
  <si>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</si>
  <si>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</si>
  <si>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</si>
  <si>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</si>
  <si>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</si>
  <si>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</si>
  <si>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</si>
  <si>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</si>
  <si>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</si>
  <si>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</si>
  <si>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</si>
  <si>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</si>
  <si>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</si>
  <si>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</si>
  <si>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</si>
  <si>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</si>
  <si>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</si>
  <si>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</si>
  <si>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</si>
  <si>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</si>
  <si>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</si>
  <si>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</si>
  <si>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</si>
  <si>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</si>
  <si>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</si>
  <si>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</si>
  <si>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</si>
  <si>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</si>
  <si>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</si>
  <si>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</si>
  <si>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</si>
  <si>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</si>
  <si>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</si>
  <si>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</si>
  <si>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</si>
  <si>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</si>
  <si>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</si>
  <si>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</si>
  <si>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</si>
  <si>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</si>
  <si>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</si>
  <si>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</si>
  <si>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</si>
  <si>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</si>
  <si>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</si>
  <si>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</si>
  <si>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</si>
  <si>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</si>
  <si>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</si>
  <si>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</si>
  <si>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</si>
  <si>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</si>
  <si>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</si>
  <si>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</si>
  <si>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</si>
  <si>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</si>
  <si>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</si>
  <si>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</si>
  <si>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</si>
  <si>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</si>
  <si>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</si>
  <si>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</si>
  <si>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</si>
  <si>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</si>
  <si>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</si>
  <si>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</si>
  <si>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</si>
  <si>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</si>
  <si>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</si>
  <si>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</si>
  <si>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</si>
  <si>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</si>
  <si>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</si>
  <si>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</si>
  <si>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</si>
  <si>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</si>
  <si>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</si>
  <si>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</si>
  <si>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</si>
  <si>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</si>
  <si>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</si>
  <si>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</si>
  <si>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</si>
  <si>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</si>
  <si>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</si>
  <si>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</si>
  <si>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</si>
  <si>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</si>
  <si>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</si>
  <si>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</si>
  <si>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</si>
  <si>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</si>
  <si>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</si>
  <si>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</si>
  <si>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</si>
  <si>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</si>
  <si>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</si>
  <si>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</si>
  <si>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</si>
  <si>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</si>
  <si>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</si>
  <si>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</si>
  <si>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</si>
  <si>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</si>
  <si>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</si>
  <si>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</si>
  <si>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</si>
  <si>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</si>
  <si>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</si>
  <si>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</si>
  <si>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</si>
  <si>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</si>
  <si>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</si>
  <si>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</si>
  <si>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</si>
  <si>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</si>
  <si>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</si>
  <si>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</si>
  <si>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</si>
  <si>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</si>
  <si>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</si>
  <si>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</si>
  <si>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</si>
  <si>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</si>
  <si>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</si>
  <si>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</si>
  <si>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</si>
  <si>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</si>
  <si>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</si>
  <si>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</si>
  <si>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</si>
  <si>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</si>
  <si>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</si>
  <si>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</si>
  <si>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</si>
  <si>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</si>
  <si>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</si>
  <si>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</si>
  <si>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</si>
  <si>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</si>
  <si>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</si>
  <si>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</si>
  <si>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</si>
  <si>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</si>
  <si>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</si>
  <si>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</si>
  <si>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</si>
  <si>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</si>
  <si>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</si>
  <si>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</si>
  <si>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</si>
  <si>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</si>
  <si>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</si>
  <si>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</si>
  <si>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</si>
  <si>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</si>
  <si>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</si>
  <si>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</si>
  <si>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</si>
  <si>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</si>
  <si>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</si>
  <si>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</si>
  <si>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</si>
  <si>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</si>
  <si>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</si>
  <si>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</si>
  <si>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</si>
  <si>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</si>
  <si>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</si>
  <si>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</si>
  <si>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</si>
  <si>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</si>
  <si>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</si>
  <si>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</si>
  <si>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</si>
  <si>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</si>
  <si>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</si>
  <si>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</si>
  <si>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</si>
  <si>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</si>
  <si>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</si>
  <si>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</si>
  <si>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</si>
  <si>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</si>
  <si>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</si>
  <si>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</si>
  <si>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</si>
  <si>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</si>
  <si>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</si>
  <si>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</si>
  <si>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</si>
  <si>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</si>
  <si>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</si>
  <si>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</si>
  <si>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</si>
  <si>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</si>
  <si>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</si>
  <si>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</si>
  <si>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</si>
  <si>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</si>
  <si>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</si>
  <si>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</si>
  <si>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</si>
  <si>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</si>
  <si>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</si>
  <si>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</si>
  <si>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</si>
  <si>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</si>
  <si>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</si>
  <si>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</si>
  <si>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</si>
  <si>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</si>
  <si>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</si>
  <si>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</si>
  <si>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</si>
  <si>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</si>
  <si>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</si>
  <si>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</si>
  <si>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</si>
  <si>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</si>
  <si>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</si>
  <si>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</si>
  <si>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</si>
  <si>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</si>
  <si>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</si>
  <si>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</si>
  <si>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</si>
  <si>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</si>
  <si>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</si>
  <si>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</si>
  <si>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</si>
  <si>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</si>
  <si>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</si>
  <si>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</si>
  <si>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</si>
  <si>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</si>
  <si>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</si>
  <si>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</si>
  <si>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</si>
  <si>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</si>
  <si>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</si>
  <si>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</si>
  <si>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</si>
  <si>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</si>
  <si>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</si>
  <si>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</si>
  <si>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</si>
  <si>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</si>
  <si>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</si>
  <si>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</si>
  <si>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</si>
  <si>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</si>
  <si>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</si>
  <si>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</si>
  <si>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</si>
  <si>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</si>
  <si>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</si>
  <si>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</si>
  <si>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</si>
  <si>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</si>
  <si>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</si>
  <si>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</si>
  <si>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</si>
  <si>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</si>
  <si>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</si>
  <si>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</si>
  <si>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</si>
  <si>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</si>
  <si>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</si>
  <si>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</si>
  <si>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</si>
  <si>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</si>
  <si>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</si>
  <si>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</si>
  <si>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</si>
  <si>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</si>
  <si>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</si>
  <si>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</si>
  <si>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</si>
  <si>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</si>
  <si>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</si>
  <si>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</si>
  <si>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</si>
  <si>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</si>
  <si>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</si>
  <si>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</si>
  <si>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</si>
  <si>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</si>
  <si>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</si>
  <si>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</si>
  <si>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</si>
  <si>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</si>
  <si>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</si>
  <si>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</si>
  <si>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</si>
  <si>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</si>
  <si>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</si>
  <si>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</si>
  <si>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</si>
  <si>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</si>
  <si>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</si>
  <si>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</si>
  <si>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</si>
  <si>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</si>
  <si>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</si>
  <si>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</si>
  <si>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</si>
  <si>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</si>
  <si>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</si>
  <si>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</si>
  <si>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</si>
  <si>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</si>
  <si>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</si>
  <si>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</si>
  <si>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</si>
  <si>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</si>
  <si>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</si>
  <si>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</si>
  <si>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</si>
  <si>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</si>
  <si>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</si>
  <si>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</si>
  <si>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</si>
  <si>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</si>
  <si>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</si>
  <si>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</si>
  <si>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</si>
  <si>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</si>
  <si>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</si>
  <si>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</si>
  <si>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</si>
  <si>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</si>
  <si>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</si>
  <si>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</si>
  <si>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</si>
  <si>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</si>
  <si>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</si>
  <si>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</si>
  <si>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</si>
  <si>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</si>
  <si>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</si>
  <si>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</si>
  <si>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</si>
  <si>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</si>
  <si>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</si>
  <si>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</si>
  <si>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</si>
  <si>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</si>
  <si>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</si>
  <si>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</si>
  <si>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</si>
  <si>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</si>
  <si>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</si>
  <si>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</si>
  <si>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</si>
  <si>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</si>
  <si>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</si>
  <si>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</si>
  <si>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</si>
  <si>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</si>
  <si>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</si>
  <si>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</si>
  <si>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</si>
  <si>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</si>
  <si>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</si>
  <si>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</si>
  <si>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</si>
  <si>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</si>
  <si>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</si>
  <si>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</si>
  <si>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</si>
  <si>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</si>
  <si>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</si>
  <si>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</si>
  <si>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</si>
  <si>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</si>
  <si>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</si>
  <si>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</si>
  <si>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</si>
  <si>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</si>
  <si>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</si>
  <si>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</si>
  <si>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</si>
  <si>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</si>
  <si>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</si>
  <si>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</si>
  <si>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</si>
  <si>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</si>
  <si>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</si>
  <si>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</si>
  <si>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</si>
  <si>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</si>
  <si>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</si>
  <si>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</si>
  <si>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</si>
  <si>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</si>
  <si>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</si>
  <si>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</si>
  <si>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</si>
  <si>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</si>
  <si>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</si>
  <si>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</si>
  <si>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</si>
  <si>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</si>
  <si>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</si>
  <si>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</si>
  <si>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</si>
  <si>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</si>
  <si>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</si>
  <si>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</si>
  <si>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</si>
  <si>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</si>
  <si>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</si>
  <si>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</si>
  <si>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</si>
  <si>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</si>
  <si>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</si>
  <si>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</si>
  <si>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</si>
  <si>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</si>
  <si>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</si>
  <si>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</si>
  <si>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</si>
  <si>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</si>
  <si>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</si>
  <si>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</si>
  <si>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</si>
  <si>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</si>
  <si>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</si>
  <si>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</si>
  <si>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</si>
  <si>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</si>
  <si>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</si>
  <si>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</si>
  <si>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</si>
  <si>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</si>
  <si>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</si>
  <si>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</si>
  <si>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</si>
  <si>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</si>
  <si>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</si>
  <si>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</si>
  <si>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</si>
  <si>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</si>
  <si>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</si>
  <si>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</si>
  <si>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</si>
  <si>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</si>
  <si>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</si>
  <si>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</si>
  <si>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</si>
  <si>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</si>
  <si>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</si>
  <si>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</si>
  <si>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</si>
  <si>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</si>
  <si>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</si>
  <si>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</si>
  <si>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</si>
  <si>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</si>
  <si>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</si>
  <si>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</si>
  <si>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</si>
  <si>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</si>
  <si>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</si>
  <si>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</si>
  <si>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</si>
  <si>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</si>
  <si>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</si>
  <si>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</si>
  <si>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</si>
  <si>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</si>
  <si>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</si>
  <si>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</si>
  <si>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</si>
  <si>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</si>
  <si>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</si>
  <si>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</si>
  <si>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</si>
  <si>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</si>
  <si>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</si>
  <si>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</si>
  <si>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</si>
  <si>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</si>
  <si>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</si>
  <si>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</si>
  <si>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</si>
  <si>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</si>
  <si>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</si>
  <si>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</si>
  <si>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</si>
  <si>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</si>
  <si>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</si>
  <si>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</si>
  <si>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</si>
  <si>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</si>
  <si>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</si>
  <si>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</si>
  <si>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</si>
  <si>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</si>
  <si>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</si>
  <si>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</si>
  <si>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</si>
  <si>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</si>
  <si>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</si>
  <si>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</si>
  <si>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</si>
  <si>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</si>
  <si>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</si>
  <si>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</si>
  <si>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</si>
  <si>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</si>
  <si>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</si>
  <si>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</si>
  <si>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</si>
  <si>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</si>
  <si>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</si>
  <si>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</si>
  <si>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</si>
  <si>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</si>
  <si>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</si>
  <si>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</si>
  <si>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</si>
  <si>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</si>
  <si>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</si>
  <si>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</si>
  <si>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</si>
  <si>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</si>
  <si>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</si>
  <si>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</si>
  <si>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</si>
  <si>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</si>
  <si>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</si>
  <si>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</si>
  <si>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</si>
  <si>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</si>
  <si>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</si>
  <si>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</si>
  <si>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</si>
  <si>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</si>
  <si>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</si>
  <si>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</si>
  <si>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</si>
  <si>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</si>
  <si>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</si>
  <si>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</si>
  <si>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</si>
  <si>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</si>
  <si>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</si>
  <si>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</si>
  <si>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</si>
  <si>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</si>
  <si>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</si>
  <si>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</si>
  <si>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</si>
  <si>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</si>
  <si>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</si>
  <si>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</si>
  <si>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</si>
  <si>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</si>
  <si>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</si>
  <si>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</si>
  <si>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</si>
  <si>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</si>
  <si>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</si>
  <si>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</si>
  <si>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</si>
  <si>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</si>
  <si>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</si>
  <si>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</si>
  <si>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</si>
  <si>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</si>
  <si>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</si>
  <si>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</si>
  <si>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</si>
  <si>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</si>
  <si>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</si>
  <si>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</si>
  <si>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</si>
  <si>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</si>
  <si>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</si>
  <si>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</si>
  <si>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</si>
  <si>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</si>
  <si>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</si>
  <si>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</si>
  <si>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</si>
  <si>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</si>
  <si>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</si>
  <si>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</si>
  <si>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</si>
  <si>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</si>
  <si>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</si>
  <si>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</si>
  <si>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</si>
  <si>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</si>
  <si>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</si>
  <si>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</si>
  <si>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</si>
  <si>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</si>
  <si>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</si>
  <si>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</si>
  <si>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</si>
  <si>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</si>
  <si>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</si>
  <si>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</si>
  <si>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</si>
  <si>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</si>
  <si>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</si>
  <si>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</si>
  <si>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</si>
  <si>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</si>
  <si>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</si>
  <si>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</si>
  <si>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</si>
  <si>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</si>
  <si>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</si>
  <si>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</si>
  <si>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</si>
  <si>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</si>
  <si>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</si>
  <si>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</si>
  <si>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</si>
  <si>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</si>
  <si>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</si>
  <si>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</si>
  <si>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</si>
  <si>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</si>
  <si>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</si>
  <si>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</si>
  <si>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</si>
  <si>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</si>
  <si>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</si>
  <si>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</si>
  <si>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</si>
  <si>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</si>
  <si>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</si>
  <si>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</si>
  <si>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</si>
  <si>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</si>
  <si>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</si>
  <si>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</si>
  <si>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</si>
  <si>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</si>
  <si>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</si>
  <si>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</si>
  <si>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</si>
  <si>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</si>
  <si>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</si>
  <si>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</si>
  <si>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</si>
  <si>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</si>
  <si>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</si>
  <si>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</si>
  <si>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</si>
  <si>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</si>
  <si>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</si>
  <si>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</si>
  <si>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</si>
  <si>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</si>
  <si>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</si>
  <si>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</si>
  <si>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</si>
  <si>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</si>
  <si>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</si>
  <si>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</si>
  <si>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</si>
  <si>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</si>
  <si>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</si>
  <si>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</si>
  <si>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</si>
  <si>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</si>
  <si>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</si>
  <si>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</si>
  <si>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</si>
  <si>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</si>
  <si>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</si>
  <si>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</si>
  <si>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</si>
  <si>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</si>
  <si>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</si>
  <si>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</si>
  <si>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</si>
  <si>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</si>
  <si>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</si>
  <si>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</si>
  <si>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</si>
  <si>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</si>
  <si>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</si>
  <si>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</si>
  <si>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</si>
  <si>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</si>
  <si>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</si>
  <si>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</si>
  <si>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</si>
  <si>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</si>
  <si>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</si>
  <si>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</si>
  <si>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</si>
  <si>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</si>
  <si>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</si>
  <si>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</si>
  <si>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</si>
  <si>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</si>
  <si>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</si>
  <si>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</si>
  <si>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</si>
  <si>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</si>
  <si>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</si>
  <si>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</si>
  <si>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</si>
  <si>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</si>
  <si>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</si>
  <si>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</si>
  <si>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</si>
  <si>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</si>
  <si>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</si>
  <si>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</si>
  <si>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</si>
  <si>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</si>
  <si>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</si>
  <si>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</si>
  <si>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</si>
  <si>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</si>
  <si>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</si>
  <si>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</si>
  <si>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</si>
  <si>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</si>
  <si>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</si>
  <si>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</si>
  <si>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</si>
  <si>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</si>
  <si>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</si>
  <si>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</si>
  <si>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</si>
  <si>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</si>
  <si>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</si>
  <si>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</si>
  <si>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</si>
  <si>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</si>
  <si>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</si>
  <si>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</si>
  <si>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</si>
  <si>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</si>
  <si>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</si>
  <si>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</si>
  <si>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</si>
  <si>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</si>
  <si>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</si>
  <si>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</si>
  <si>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</si>
  <si>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</si>
  <si>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</si>
  <si>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</si>
  <si>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</si>
  <si>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</si>
  <si>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</si>
  <si>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</si>
  <si>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</si>
  <si>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</si>
  <si>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</si>
  <si>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</si>
  <si>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</si>
  <si>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</si>
  <si>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</si>
  <si>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</si>
  <si>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</si>
  <si>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</si>
  <si>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</si>
  <si>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</si>
  <si>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</si>
  <si>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</si>
  <si>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</si>
  <si>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</si>
  <si>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</si>
  <si>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</si>
  <si>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</si>
  <si>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</si>
  <si>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</si>
  <si>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</si>
  <si>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</si>
  <si>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</si>
  <si>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</si>
  <si>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</si>
  <si>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</si>
  <si>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</si>
  <si>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</si>
  <si>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</si>
  <si>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</si>
  <si>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</si>
  <si>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</si>
  <si>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</si>
  <si>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</si>
  <si>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</si>
  <si>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</si>
  <si>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</si>
  <si>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</si>
  <si>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</si>
  <si>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</si>
  <si>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</si>
  <si>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</si>
  <si>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</si>
  <si>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</si>
  <si>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</si>
  <si>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</si>
  <si>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</si>
  <si>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</si>
  <si>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</si>
  <si>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</si>
  <si>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</si>
  <si>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</si>
  <si>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</si>
  <si>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</si>
  <si>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</si>
  <si>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</si>
  <si>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</si>
  <si>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</si>
  <si>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</si>
  <si>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</si>
  <si>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</si>
  <si>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</si>
  <si>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</si>
  <si>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</si>
  <si>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</si>
  <si>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</si>
  <si>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</si>
  <si>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</si>
  <si>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</si>
  <si>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</si>
  <si>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</si>
  <si>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</si>
  <si>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</si>
  <si>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</si>
  <si>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</si>
  <si>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</si>
  <si>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</si>
  <si>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</si>
  <si>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</si>
  <si>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</si>
  <si>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</si>
  <si>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</si>
  <si>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</si>
  <si>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</si>
  <si>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</si>
  <si>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</si>
  <si>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</si>
  <si>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</si>
  <si>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</si>
  <si>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</si>
  <si>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</si>
  <si>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</si>
  <si>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</si>
  <si>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</si>
  <si>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</si>
  <si>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</si>
  <si>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</si>
  <si>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</si>
  <si>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</si>
  <si>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</si>
  <si>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</si>
  <si>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</si>
  <si>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</si>
  <si>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</si>
  <si>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</si>
  <si>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</si>
  <si>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</si>
  <si>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</si>
  <si>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</si>
  <si>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</si>
  <si>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</si>
  <si>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</si>
  <si>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</si>
  <si>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</si>
  <si>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</si>
  <si>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</si>
  <si>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</si>
  <si>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</si>
  <si>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</si>
  <si>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</si>
  <si>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</si>
  <si>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</si>
  <si>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</si>
  <si>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</si>
  <si>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</si>
  <si>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</si>
  <si>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</si>
  <si>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</si>
  <si>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</si>
  <si>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</si>
  <si>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</si>
  <si>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</si>
  <si>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</si>
  <si>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</si>
  <si>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</si>
  <si>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</si>
  <si>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</si>
  <si>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</si>
  <si>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</si>
  <si>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</si>
  <si>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</si>
  <si>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</si>
  <si>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</si>
  <si>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</si>
  <si>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</si>
  <si>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</si>
  <si>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</si>
  <si>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</si>
  <si>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</si>
  <si>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</si>
  <si>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</si>
  <si>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</si>
  <si>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</si>
  <si>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</si>
  <si>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</si>
  <si>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</si>
  <si>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</si>
  <si>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</si>
  <si>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</si>
  <si>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</si>
  <si>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</si>
  <si>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</si>
  <si>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</si>
  <si>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</si>
  <si>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</si>
  <si>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</si>
  <si>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</si>
  <si>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</si>
  <si>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</si>
  <si>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</si>
  <si>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</si>
  <si>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</si>
  <si>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</si>
  <si>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</si>
  <si>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</si>
  <si>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</si>
  <si>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</si>
  <si>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</si>
  <si>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</si>
  <si>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</si>
  <si>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</si>
  <si>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</si>
  <si>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</si>
  <si>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</si>
  <si>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</si>
  <si>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</si>
  <si>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</si>
  <si>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</si>
  <si>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</si>
  <si>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</si>
  <si>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</si>
  <si>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</si>
  <si>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</si>
  <si>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</si>
  <si>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</si>
  <si>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</si>
  <si>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</si>
  <si>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</si>
  <si>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</si>
  <si>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</si>
  <si>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</si>
  <si>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</si>
  <si>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</si>
  <si>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</si>
  <si>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</si>
  <si>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</si>
  <si>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</si>
  <si>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</si>
  <si>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</si>
  <si>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</si>
  <si>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</si>
  <si>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</si>
  <si>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</si>
  <si>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</si>
  <si>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</si>
  <si>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</si>
  <si>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</si>
  <si>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</si>
  <si>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</si>
  <si>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</si>
  <si>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</si>
  <si>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</si>
  <si>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</si>
  <si>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</si>
  <si>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</si>
  <si>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</si>
  <si>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</si>
  <si>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</si>
  <si>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</si>
  <si>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</si>
  <si>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</si>
  <si>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</si>
  <si>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</si>
  <si>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</si>
  <si>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</si>
  <si>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</si>
  <si>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</si>
  <si>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</si>
  <si>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</si>
  <si>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</si>
  <si>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</si>
  <si>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</si>
  <si>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</si>
  <si>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</si>
  <si>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</si>
  <si>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</si>
  <si>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</si>
  <si>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</si>
  <si>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</si>
  <si>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</si>
  <si>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</si>
  <si>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</si>
  <si>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</si>
  <si>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</si>
  <si>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</si>
  <si>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</si>
  <si>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</si>
  <si>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</si>
  <si>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</si>
  <si>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</si>
  <si>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</si>
  <si>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</si>
  <si>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</si>
  <si>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</si>
  <si>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</si>
  <si>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</si>
  <si>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</si>
  <si>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</si>
  <si>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</si>
  <si>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</si>
  <si>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</si>
  <si>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</si>
  <si>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</si>
  <si>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</si>
  <si>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</si>
  <si>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</si>
  <si>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</si>
  <si>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</si>
  <si>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</si>
  <si>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</si>
  <si>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</si>
  <si>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</si>
  <si>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</si>
  <si>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</si>
  <si>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</si>
  <si>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</si>
  <si>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</si>
  <si>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</si>
  <si>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</si>
  <si>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</si>
  <si>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</si>
  <si>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</si>
  <si>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</si>
  <si>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</si>
  <si>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</si>
  <si>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</si>
  <si>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</si>
  <si>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</si>
  <si>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</si>
  <si>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</si>
  <si>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</si>
  <si>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</si>
  <si>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</si>
  <si>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</si>
  <si>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</si>
  <si>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</si>
  <si>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</si>
  <si>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</si>
  <si>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</si>
  <si>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</si>
  <si>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</si>
  <si>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</si>
  <si>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</si>
  <si>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</si>
  <si>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</si>
  <si>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</si>
  <si>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</si>
  <si>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</si>
  <si>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</si>
  <si>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</si>
  <si>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</si>
  <si>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</si>
  <si>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</si>
  <si>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</si>
  <si>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</si>
  <si>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</si>
  <si>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</si>
  <si>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</si>
  <si>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</si>
  <si>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</si>
  <si>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</si>
  <si>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</si>
  <si>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</si>
  <si>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</si>
  <si>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</si>
  <si>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</si>
  <si>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</si>
  <si>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</si>
  <si>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</si>
  <si>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</si>
  <si>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</si>
  <si>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</si>
  <si>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</si>
  <si>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</si>
  <si>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</si>
  <si>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</si>
  <si>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</si>
  <si>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</si>
  <si>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</si>
  <si>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</si>
  <si>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</si>
  <si>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</si>
  <si>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</si>
  <si>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</si>
  <si>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</si>
  <si>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</si>
  <si>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</si>
  <si>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</si>
  <si>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</si>
  <si>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</si>
  <si>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</si>
  <si>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</si>
  <si>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</si>
  <si>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</si>
  <si>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</si>
  <si>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</si>
  <si>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</si>
  <si>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</si>
  <si>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</si>
  <si>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</si>
  <si>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</si>
  <si>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</si>
  <si>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</si>
  <si>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</si>
  <si>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</si>
  <si>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</si>
  <si>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</si>
  <si>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</si>
  <si>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</si>
  <si>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</si>
  <si>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</si>
  <si>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</si>
  <si>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</si>
  <si>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</si>
  <si>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</si>
  <si>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</si>
  <si>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</si>
  <si>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</si>
  <si>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</si>
  <si>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</si>
  <si>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</si>
  <si>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</si>
  <si>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</si>
  <si>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</si>
  <si>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</si>
  <si>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</si>
  <si>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</si>
  <si>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</si>
  <si>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</si>
  <si>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</si>
  <si>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</si>
  <si>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</si>
  <si>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</si>
  <si>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</si>
  <si>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</si>
  <si>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</si>
  <si>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</si>
  <si>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</si>
  <si>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</si>
  <si>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</si>
  <si>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</si>
  <si>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</si>
  <si>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</si>
  <si>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</si>
  <si>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</si>
  <si>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</si>
  <si>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</si>
  <si>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</si>
  <si>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</si>
  <si>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</si>
  <si>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</si>
  <si>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</si>
  <si>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</si>
  <si>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</si>
  <si>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</si>
  <si>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</si>
  <si>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</si>
  <si>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</si>
  <si>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</si>
  <si>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</si>
  <si>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</si>
  <si>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</si>
  <si>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</si>
  <si>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</si>
  <si>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</si>
  <si>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</si>
  <si>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</si>
  <si>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</si>
  <si>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</si>
  <si>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</si>
  <si>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</si>
  <si>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</si>
  <si>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</si>
  <si>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</si>
  <si>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</si>
  <si>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</si>
  <si>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</si>
  <si>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</si>
  <si>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</si>
  <si>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</si>
  <si>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</si>
  <si>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</si>
  <si>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</si>
  <si>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</si>
  <si>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</si>
  <si>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</si>
  <si>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</si>
  <si>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</si>
  <si>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</si>
  <si>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</si>
  <si>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</si>
  <si>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</si>
  <si>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</si>
  <si>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</si>
  <si>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</si>
  <si>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</si>
  <si>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</si>
  <si>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</si>
  <si>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</si>
  <si>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</si>
  <si>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</si>
  <si>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</si>
  <si>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</si>
  <si>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</si>
  <si>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</si>
  <si>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</si>
  <si>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</si>
  <si>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</si>
  <si>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</si>
  <si>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</si>
  <si>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</si>
  <si>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</si>
  <si>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</si>
  <si>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</si>
  <si>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</si>
  <si>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</si>
  <si>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</si>
  <si>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</si>
  <si>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</si>
  <si>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</si>
  <si>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</si>
  <si>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</si>
  <si>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</si>
  <si>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</si>
  <si>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</si>
  <si>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</si>
  <si>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</si>
  <si>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</si>
  <si>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</si>
  <si>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</si>
  <si>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</si>
  <si>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</si>
  <si>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</si>
  <si>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</si>
  <si>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</si>
  <si>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</si>
  <si>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</si>
  <si>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</si>
  <si>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</si>
  <si>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</si>
  <si>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</si>
  <si>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</si>
  <si>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</si>
  <si>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</si>
  <si>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</si>
  <si>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</si>
  <si>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</si>
  <si>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</si>
  <si>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</si>
  <si>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</si>
  <si>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</si>
  <si>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</si>
  <si>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</si>
  <si>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</si>
  <si>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</si>
  <si>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</si>
  <si>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</si>
  <si>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</si>
  <si>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</si>
  <si>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</si>
  <si>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</si>
  <si>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</si>
  <si>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</si>
  <si>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</si>
  <si>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</si>
  <si>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</si>
  <si>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</si>
  <si>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</si>
  <si>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</si>
  <si>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</si>
  <si>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</si>
  <si>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</si>
  <si>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</si>
  <si>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</si>
  <si>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</si>
  <si>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</si>
  <si>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</si>
  <si>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</si>
  <si>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</si>
  <si>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</si>
  <si>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</si>
  <si>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</si>
  <si>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</si>
  <si>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</si>
  <si>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</si>
  <si>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</si>
  <si>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</si>
  <si>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</si>
  <si>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</si>
  <si>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</si>
  <si>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</si>
  <si>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</si>
  <si>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</si>
  <si>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</si>
  <si>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</si>
  <si>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</si>
  <si>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</si>
  <si>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</si>
  <si>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</si>
  <si>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</si>
  <si>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</si>
  <si>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</si>
  <si>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</si>
  <si>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</si>
  <si>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</si>
  <si>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</si>
  <si>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</si>
  <si>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</si>
  <si>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</si>
  <si>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</si>
  <si>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</si>
  <si>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</si>
  <si>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</si>
  <si>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</si>
  <si>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</si>
  <si>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</si>
  <si>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</si>
  <si>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</si>
  <si>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</si>
  <si>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</si>
  <si>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</si>
  <si>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</si>
  <si>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</si>
  <si>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</si>
  <si>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</si>
  <si>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</si>
  <si>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</si>
  <si>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</si>
  <si>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</si>
  <si>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</si>
  <si>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</si>
  <si>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</si>
  <si>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</si>
  <si>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</si>
  <si>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</si>
  <si>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</si>
  <si>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</si>
  <si>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</si>
  <si>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</si>
  <si>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</si>
  <si>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</si>
  <si>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</si>
  <si>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</si>
  <si>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</si>
  <si>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</si>
  <si>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</si>
  <si>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</si>
  <si>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</si>
  <si>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</si>
  <si>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</si>
  <si>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</si>
  <si>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</si>
  <si>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</si>
  <si>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</si>
  <si>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</si>
  <si>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</si>
  <si>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</si>
  <si>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</si>
  <si>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</si>
  <si>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</si>
  <si>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</si>
  <si>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</si>
  <si>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</si>
  <si>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</si>
  <si>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</si>
  <si>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</si>
  <si>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</si>
  <si>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</si>
  <si>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</si>
  <si>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</si>
  <si>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</si>
  <si>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</si>
  <si>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</si>
  <si>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</si>
  <si>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</si>
  <si>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</si>
  <si>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</si>
  <si>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</si>
  <si>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</si>
  <si>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</si>
  <si>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</si>
  <si>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</si>
  <si>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</si>
  <si>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</si>
  <si>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</si>
  <si>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</si>
  <si>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</si>
  <si>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</si>
  <si>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</si>
  <si>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</si>
  <si>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</si>
  <si>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</si>
  <si>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</si>
  <si>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</si>
  <si>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</si>
  <si>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</si>
  <si>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</si>
  <si>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</si>
  <si>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</si>
  <si>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</si>
  <si>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</si>
  <si>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</si>
  <si>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</si>
  <si>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</si>
  <si>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</si>
  <si>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</si>
  <si>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</si>
  <si>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</si>
  <si>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</si>
  <si>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</si>
  <si>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</si>
  <si>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</si>
  <si>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</si>
  <si>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</si>
  <si>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</si>
  <si>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</si>
  <si>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</si>
  <si>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</si>
  <si>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</si>
  <si>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</si>
  <si>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</si>
  <si>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</si>
  <si>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</si>
  <si>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</si>
  <si>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</si>
  <si>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</si>
  <si>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</si>
  <si>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</si>
  <si>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</si>
  <si>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</si>
  <si>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</si>
  <si>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</si>
  <si>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</si>
  <si>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</si>
  <si>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</si>
  <si>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</si>
  <si>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</si>
  <si>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</si>
  <si>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</si>
  <si>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</si>
  <si>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</si>
  <si>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</si>
  <si>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</si>
  <si>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</si>
  <si>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</si>
  <si>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</si>
  <si>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</si>
  <si>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</si>
  <si>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</si>
  <si>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</si>
  <si>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</si>
  <si>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</si>
  <si>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</si>
  <si>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</si>
  <si>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</si>
  <si>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</si>
  <si>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</si>
  <si>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</si>
  <si>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</si>
  <si>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</si>
  <si>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</si>
  <si>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</si>
  <si>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</si>
  <si>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</si>
  <si>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</si>
  <si>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</si>
  <si>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</si>
  <si>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</si>
  <si>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</si>
  <si>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</si>
  <si>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</si>
  <si>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</si>
  <si>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</si>
  <si>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</si>
  <si>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</si>
  <si>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</si>
  <si>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</si>
  <si>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</si>
  <si>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</si>
  <si>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</si>
  <si>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</si>
  <si>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</si>
  <si>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</si>
  <si>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</si>
  <si>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</si>
  <si>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</si>
  <si>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</si>
  <si>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</si>
  <si>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</si>
  <si>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</si>
  <si>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</si>
  <si>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</si>
  <si>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</si>
  <si>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</si>
  <si>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</si>
  <si>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</si>
  <si>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</si>
  <si>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</si>
  <si>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</si>
  <si>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</si>
  <si>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</si>
  <si>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</si>
  <si>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</si>
  <si>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</si>
  <si>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</si>
  <si>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</si>
  <si>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</si>
  <si>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</si>
  <si>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</si>
  <si>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</si>
  <si>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</si>
  <si>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</si>
  <si>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</si>
  <si>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</si>
  <si>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</si>
  <si>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</si>
  <si>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</si>
  <si>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</si>
  <si>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</si>
  <si>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</si>
  <si>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</si>
  <si>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</si>
  <si>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</si>
  <si>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</si>
  <si>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</si>
  <si>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</si>
  <si>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</si>
  <si>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</si>
  <si>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</si>
  <si>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</si>
  <si>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</si>
  <si>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</si>
  <si>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</si>
  <si>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</si>
  <si>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</si>
  <si>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</si>
  <si>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</si>
  <si>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</si>
  <si>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</si>
  <si>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</si>
  <si>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</si>
  <si>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</si>
  <si>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</si>
  <si>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</si>
  <si>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</si>
  <si>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</si>
  <si>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</si>
  <si>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</si>
  <si>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</si>
  <si>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</si>
  <si>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</si>
  <si>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</si>
  <si>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</si>
  <si>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</si>
  <si>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</si>
  <si>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</si>
  <si>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</si>
  <si>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</si>
  <si>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</si>
  <si>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</si>
  <si>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</si>
  <si>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</si>
  <si>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</si>
  <si>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</si>
  <si>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</si>
  <si>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</si>
  <si>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</si>
  <si>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</si>
  <si>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</si>
  <si>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</si>
  <si>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</si>
  <si>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</si>
  <si>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</si>
  <si>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</si>
  <si>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</si>
  <si>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</si>
  <si>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</si>
  <si>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</si>
  <si>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</si>
  <si>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</si>
  <si>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</si>
  <si>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</si>
  <si>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</si>
  <si>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</si>
  <si>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</si>
  <si>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</si>
  <si>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</si>
  <si>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</si>
  <si>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</si>
  <si>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</si>
  <si>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</si>
  <si>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</si>
  <si>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</si>
  <si>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</si>
  <si>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</si>
  <si>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</si>
  <si>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</si>
  <si>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</si>
  <si>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</si>
  <si>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</si>
  <si>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</si>
  <si>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</si>
  <si>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</si>
  <si>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</si>
  <si>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</si>
  <si>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</si>
  <si>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</si>
  <si>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</si>
  <si>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</si>
  <si>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</si>
  <si>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</si>
  <si>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</si>
  <si>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</si>
  <si>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</si>
  <si>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</si>
  <si>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</si>
  <si>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</si>
  <si>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</si>
  <si>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</si>
  <si>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</si>
  <si>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</si>
  <si>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</si>
  <si>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</si>
  <si>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</si>
  <si>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</si>
  <si>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</si>
  <si>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</si>
  <si>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</si>
  <si>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</si>
  <si>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</si>
  <si>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</si>
  <si>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</si>
  <si>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</si>
  <si>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</si>
  <si>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</si>
  <si>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</si>
  <si>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</si>
  <si>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</si>
  <si>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</si>
  <si>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</si>
  <si>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</si>
  <si>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</si>
  <si>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</si>
  <si>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</si>
  <si>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</si>
  <si>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</si>
  <si>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</si>
  <si>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</si>
  <si>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</si>
  <si>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</si>
  <si>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</si>
  <si>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</si>
  <si>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</si>
  <si>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</si>
  <si>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</si>
  <si>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</si>
  <si>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</si>
  <si>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</si>
  <si>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</si>
  <si>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</si>
  <si>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</si>
  <si>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</si>
  <si>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</si>
  <si>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</si>
  <si>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</si>
  <si>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</si>
  <si>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</si>
  <si>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</si>
  <si>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</si>
  <si>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</si>
  <si>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</si>
  <si>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</si>
  <si>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</si>
  <si>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</si>
  <si>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</si>
  <si>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</si>
  <si>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</si>
  <si>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</si>
  <si>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</si>
  <si>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</si>
  <si>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</si>
  <si>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</si>
  <si>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</si>
  <si>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</si>
  <si>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</si>
  <si>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</si>
  <si>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</si>
  <si>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</si>
  <si>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</si>
  <si>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</si>
  <si>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</si>
  <si>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</si>
  <si>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</si>
  <si>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</si>
  <si>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</si>
  <si>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</si>
  <si>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</si>
  <si>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</si>
  <si>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</si>
  <si>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</si>
  <si>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</si>
  <si>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</si>
  <si>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</si>
  <si>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</si>
  <si>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</si>
  <si>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</si>
  <si>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</si>
  <si>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</si>
  <si>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</si>
  <si>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</si>
  <si>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</si>
  <si>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</si>
  <si>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</si>
  <si>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</si>
  <si>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</si>
  <si>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</si>
  <si>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</si>
  <si>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</si>
  <si>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</si>
  <si>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</si>
  <si>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</si>
  <si>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</si>
  <si>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</si>
  <si>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</si>
  <si>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</si>
  <si>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</si>
  <si>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</si>
  <si>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</si>
  <si>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</si>
  <si>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</si>
  <si>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</si>
  <si>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</si>
  <si>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</si>
  <si>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</si>
  <si>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</si>
  <si>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</si>
  <si>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</si>
  <si>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</si>
  <si>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</si>
  <si>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</si>
  <si>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</si>
  <si>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</si>
  <si>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</si>
  <si>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</si>
  <si>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</si>
  <si>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</si>
  <si>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</si>
  <si>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</si>
  <si>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</si>
  <si>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</si>
  <si>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</si>
  <si>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</si>
  <si>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</si>
  <si>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</si>
  <si>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</si>
  <si>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</si>
  <si>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</si>
  <si>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</si>
  <si>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</si>
  <si>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</si>
  <si>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</si>
  <si>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</si>
  <si>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</si>
  <si>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</si>
  <si>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</si>
  <si>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</si>
  <si>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</si>
  <si>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</si>
  <si>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</si>
  <si>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</si>
  <si>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</si>
  <si>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</si>
  <si>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</si>
  <si>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</si>
  <si>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</si>
  <si>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</si>
  <si>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</si>
  <si>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</si>
  <si>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</si>
  <si>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</si>
  <si>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</si>
  <si>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</si>
  <si>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</si>
  <si>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</si>
  <si>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</si>
  <si>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</si>
  <si>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</si>
  <si>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</si>
  <si>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</si>
  <si>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</si>
  <si>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</si>
  <si>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</si>
  <si>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</si>
  <si>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</si>
  <si>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</si>
  <si>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</si>
  <si>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</si>
  <si>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</si>
  <si>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</si>
  <si>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</si>
  <si>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</si>
  <si>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</si>
  <si>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</si>
  <si>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</si>
  <si>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</si>
  <si>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</si>
  <si>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</si>
  <si>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</si>
  <si>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</si>
  <si>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</si>
  <si>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</si>
  <si>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</si>
  <si>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</si>
  <si>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</si>
  <si>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</si>
  <si>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</si>
  <si>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</si>
  <si>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</si>
  <si>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</si>
  <si>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</si>
  <si>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</si>
  <si>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</si>
  <si>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</si>
  <si>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</si>
  <si>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</si>
  <si>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</si>
  <si>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</si>
  <si>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</si>
  <si>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</si>
  <si>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</si>
  <si>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</si>
  <si>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</si>
  <si>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</si>
  <si>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</si>
  <si>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</si>
  <si>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</si>
  <si>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</si>
  <si>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</si>
  <si>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</si>
  <si>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</si>
  <si>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</si>
  <si>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</si>
  <si>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</si>
  <si>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</si>
  <si>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</si>
  <si>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</si>
  <si>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</si>
  <si>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</si>
  <si>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</si>
  <si>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</si>
  <si>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</si>
  <si>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</si>
  <si>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</si>
  <si>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</si>
  <si>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</si>
  <si>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</si>
  <si>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</si>
  <si>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</si>
  <si>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</si>
  <si>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</si>
  <si>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</si>
  <si>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</si>
  <si>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</si>
  <si>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</si>
  <si>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</si>
  <si>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</si>
  <si>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</si>
  <si>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</si>
  <si>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</si>
  <si>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</si>
  <si>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</si>
  <si>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</si>
  <si>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</si>
  <si>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</si>
  <si>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</si>
  <si>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</si>
  <si>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</si>
  <si>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</si>
  <si>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</si>
  <si>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</si>
  <si>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</si>
  <si>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</si>
  <si>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</si>
  <si>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</si>
  <si>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</si>
  <si>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</si>
  <si>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</si>
  <si>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</si>
  <si>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</si>
  <si>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</si>
  <si>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</si>
  <si>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</si>
  <si>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</si>
  <si>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</si>
  <si>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</si>
  <si>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</si>
  <si>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</si>
  <si>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</si>
  <si>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</si>
  <si>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</si>
  <si>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</si>
  <si>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</si>
  <si>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</si>
  <si>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</si>
  <si>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</si>
  <si>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</si>
  <si>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</si>
  <si>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</si>
  <si>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</si>
  <si>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</si>
  <si>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</si>
  <si>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</si>
  <si>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</si>
  <si>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</si>
  <si>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</si>
  <si>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</si>
  <si>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</si>
  <si>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</si>
  <si>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</si>
  <si>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</si>
  <si>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</si>
  <si>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</si>
  <si>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</si>
  <si>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</si>
  <si>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</si>
  <si>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</si>
  <si>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</si>
  <si>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</si>
  <si>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</si>
  <si>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</si>
  <si>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</si>
  <si>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</si>
  <si>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</si>
  <si>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</si>
  <si>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</si>
  <si>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</si>
  <si>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</si>
  <si>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</si>
  <si>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</si>
  <si>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</si>
  <si>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</si>
  <si>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</si>
  <si>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</si>
  <si>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</si>
  <si>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</si>
  <si>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</si>
  <si>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</si>
  <si>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</si>
  <si>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</si>
  <si>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</si>
  <si>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</si>
  <si>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</si>
  <si>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</si>
  <si>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</si>
  <si>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</si>
  <si>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</si>
  <si>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</si>
  <si>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</si>
  <si>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</si>
  <si>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</si>
  <si>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</si>
  <si>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</si>
  <si>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</si>
  <si>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</si>
  <si>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</si>
  <si>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</si>
  <si>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</si>
  <si>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</si>
  <si>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</si>
  <si>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</si>
  <si>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</si>
  <si>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</si>
  <si>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</si>
  <si>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</si>
  <si>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</si>
  <si>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</si>
  <si>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</si>
  <si>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</si>
  <si>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</si>
  <si>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</si>
  <si>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</si>
  <si>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</si>
  <si>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</si>
  <si>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</si>
  <si>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</si>
  <si>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</si>
  <si>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</si>
  <si>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</si>
  <si>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</si>
  <si>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</si>
  <si>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</si>
  <si>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</si>
  <si>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</si>
  <si>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</si>
  <si>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</si>
  <si>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</si>
  <si>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</si>
  <si>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</si>
  <si>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</si>
  <si>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</si>
  <si>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</si>
  <si>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</si>
  <si>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</si>
  <si>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</si>
  <si>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</si>
  <si>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</si>
  <si>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</si>
  <si>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</si>
  <si>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</si>
  <si>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</si>
  <si>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</si>
  <si>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</si>
  <si>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</si>
  <si>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</si>
  <si>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</si>
  <si>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</si>
  <si>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</si>
  <si>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</si>
  <si>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</si>
  <si>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</si>
  <si>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</si>
  <si>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</si>
  <si>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</si>
  <si>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</si>
  <si>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</si>
  <si>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</si>
  <si>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</si>
  <si>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</si>
  <si>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</si>
  <si>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</si>
  <si>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</si>
  <si>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</si>
  <si>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</si>
  <si>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</si>
  <si>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</si>
  <si>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</si>
  <si>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</si>
  <si>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</si>
  <si>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</si>
  <si>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</si>
  <si>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</si>
  <si>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</si>
  <si>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</si>
  <si>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</si>
  <si>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</si>
  <si>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</si>
  <si>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</si>
  <si>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</si>
  <si>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</si>
  <si>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</si>
  <si>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</si>
  <si>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</si>
  <si>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</si>
  <si>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</si>
  <si>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</si>
  <si>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</si>
  <si>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</si>
  <si>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</si>
  <si>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</si>
  <si>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</si>
  <si>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</si>
  <si>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</si>
  <si>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</si>
  <si>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</si>
  <si>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</si>
  <si>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</si>
  <si>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</si>
  <si>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</si>
  <si>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</si>
  <si>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</si>
  <si>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</si>
  <si>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</si>
  <si>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</si>
  <si>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</si>
  <si>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</si>
  <si>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</si>
  <si>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</si>
  <si>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</si>
  <si>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</si>
  <si>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</si>
  <si>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</si>
  <si>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</si>
  <si>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</si>
  <si>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</si>
  <si>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</si>
  <si>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</si>
  <si>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</si>
  <si>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</si>
  <si>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</si>
  <si>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</si>
  <si>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</si>
  <si>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</si>
  <si>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</si>
  <si>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</si>
  <si>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</si>
  <si>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</si>
  <si>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</si>
  <si>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</si>
  <si>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</si>
  <si>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</si>
  <si>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</si>
  <si>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</si>
  <si>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</si>
  <si>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</si>
  <si>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</si>
  <si>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</si>
  <si>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</si>
  <si>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</si>
  <si>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</si>
  <si>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</si>
  <si>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</si>
  <si>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</si>
  <si>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</si>
  <si>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</si>
  <si>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</si>
  <si>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</si>
  <si>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</si>
  <si>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</si>
  <si>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</si>
  <si>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</si>
  <si>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</si>
  <si>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</si>
  <si>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</si>
  <si>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</si>
  <si>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</si>
  <si>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</si>
  <si>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</si>
  <si>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</si>
  <si>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</si>
  <si>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</si>
  <si>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</si>
  <si>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</si>
  <si>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</si>
  <si>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</si>
  <si>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</si>
  <si>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</si>
  <si>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</si>
  <si>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</si>
  <si>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</si>
  <si>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</si>
  <si>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</si>
  <si>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</si>
  <si>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</si>
  <si>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</si>
  <si>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</si>
  <si>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</si>
  <si>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</si>
  <si>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</si>
  <si>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</si>
  <si>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</si>
  <si>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</si>
  <si>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</si>
  <si>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</si>
  <si>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</si>
  <si>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</si>
  <si>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</si>
  <si>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</si>
  <si>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</si>
  <si>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</si>
  <si>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</si>
  <si>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</si>
  <si>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</si>
  <si>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</si>
  <si>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</si>
  <si>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</si>
  <si>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</si>
  <si>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</si>
  <si>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</si>
  <si>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</si>
  <si>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</si>
  <si>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</si>
  <si>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</si>
  <si>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</si>
  <si>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</si>
  <si>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</si>
  <si>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</si>
  <si>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</si>
  <si>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</si>
  <si>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</si>
  <si>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</si>
  <si>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</si>
  <si>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</si>
  <si>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</si>
  <si>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</si>
  <si>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</si>
  <si>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</si>
  <si>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</si>
  <si>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</si>
  <si>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</si>
  <si>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</si>
  <si>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</si>
  <si>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</si>
  <si>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</si>
  <si>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</si>
  <si>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</si>
  <si>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</si>
  <si>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</si>
  <si>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</si>
  <si>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</si>
  <si>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</si>
  <si>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</si>
  <si>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</si>
  <si>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</si>
  <si>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</si>
  <si>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</si>
  <si>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</si>
  <si>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</si>
  <si>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</si>
  <si>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</si>
  <si>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</si>
  <si>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</si>
  <si>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</si>
  <si>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</si>
  <si>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</si>
  <si>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</si>
  <si>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</si>
  <si>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</si>
  <si>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</si>
  <si>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</si>
  <si>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</si>
  <si>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</si>
  <si>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</si>
  <si>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</si>
  <si>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</si>
  <si>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</si>
  <si>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</si>
  <si>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</si>
  <si>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</si>
  <si>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</si>
  <si>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</si>
  <si>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</si>
  <si>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</si>
  <si>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</si>
  <si>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</si>
  <si>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</si>
  <si>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</si>
  <si>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</si>
  <si>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</si>
  <si>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</si>
  <si>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</si>
  <si>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</si>
  <si>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</si>
  <si>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</si>
  <si>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</si>
  <si>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</si>
  <si>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</si>
  <si>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</si>
  <si>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</si>
  <si>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</si>
  <si>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</si>
  <si>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</si>
  <si>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</si>
  <si>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</si>
  <si>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</si>
  <si>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</si>
  <si>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</si>
  <si>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</si>
  <si>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</si>
  <si>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</si>
  <si>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</si>
  <si>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</si>
  <si>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</si>
  <si>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</si>
  <si>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</si>
  <si>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</si>
  <si>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</si>
  <si>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</si>
  <si>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</si>
  <si>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</si>
  <si>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</si>
  <si>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</si>
  <si>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</si>
  <si>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</si>
  <si>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</si>
  <si>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</si>
  <si>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</si>
  <si>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</si>
  <si>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</si>
  <si>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</si>
  <si>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</si>
  <si>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</si>
  <si>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</si>
  <si>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</si>
  <si>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</si>
  <si>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</si>
  <si>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</si>
  <si>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</si>
  <si>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</si>
  <si>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</si>
  <si>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</si>
  <si>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</si>
  <si>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</si>
  <si>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</si>
  <si>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</si>
  <si>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</si>
  <si>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</si>
  <si>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</si>
  <si>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</si>
  <si>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</si>
  <si>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</si>
  <si>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</si>
  <si>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</si>
  <si>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</si>
  <si>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</si>
  <si>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</si>
  <si>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</si>
  <si>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</si>
  <si>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</si>
  <si>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</si>
  <si>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</si>
  <si>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</si>
  <si>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</si>
  <si>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</si>
  <si>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</si>
  <si>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</si>
  <si>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</si>
  <si>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</si>
  <si>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</si>
  <si>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</si>
  <si>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</si>
  <si>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</si>
  <si>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</si>
  <si>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</si>
  <si>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</si>
  <si>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</si>
  <si>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</si>
  <si>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</si>
  <si>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</si>
  <si>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</si>
  <si>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</si>
  <si>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</si>
  <si>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</si>
  <si>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</si>
  <si>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</si>
  <si>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</si>
  <si>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</si>
  <si>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</si>
  <si>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</si>
  <si>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</si>
  <si>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</si>
  <si>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</si>
  <si>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</si>
  <si>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</si>
  <si>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</si>
  <si>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</si>
  <si>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</si>
  <si>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</si>
  <si>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</si>
  <si>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</si>
  <si>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</si>
  <si>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</si>
  <si>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</si>
  <si>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</si>
  <si>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</si>
  <si>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</si>
  <si>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</si>
  <si>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</si>
  <si>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</si>
  <si>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</si>
  <si>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</si>
  <si>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</si>
  <si>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</si>
  <si>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</si>
  <si>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</si>
  <si>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</si>
  <si>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</si>
  <si>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</si>
  <si>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</si>
  <si>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</si>
  <si>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</si>
  <si>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</si>
  <si>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</si>
  <si>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</si>
  <si>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</si>
  <si>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</si>
  <si>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</si>
  <si>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</si>
  <si>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</si>
  <si>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</si>
  <si>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</si>
  <si>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</si>
  <si>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</si>
  <si>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</si>
  <si>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</si>
  <si>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</si>
  <si>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</si>
  <si>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</si>
  <si>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</si>
  <si>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</si>
  <si>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</si>
  <si>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</si>
  <si>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</si>
  <si>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</si>
  <si>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</si>
  <si>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</si>
  <si>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</si>
  <si>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</si>
  <si>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</si>
  <si>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</si>
  <si>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</si>
  <si>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</si>
  <si>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</si>
  <si>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</si>
  <si>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</si>
  <si>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</si>
  <si>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</si>
  <si>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</si>
  <si>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</si>
  <si>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</si>
  <si>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</si>
  <si>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</si>
  <si>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</si>
  <si>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</si>
  <si>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</si>
  <si>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</si>
  <si>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</si>
  <si>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</si>
  <si>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</si>
  <si>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</si>
  <si>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</si>
  <si>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</si>
  <si>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</si>
  <si>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</si>
  <si>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</si>
  <si>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</si>
  <si>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</si>
  <si>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</si>
  <si>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</si>
  <si>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</si>
  <si>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</si>
  <si>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</si>
  <si>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</si>
  <si>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</si>
  <si>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</si>
  <si>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</si>
  <si>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</si>
  <si>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</si>
  <si>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</si>
  <si>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</si>
  <si>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</si>
  <si>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</si>
  <si>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</si>
  <si>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</si>
  <si>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</si>
  <si>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</si>
  <si>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</si>
  <si>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</si>
  <si>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</si>
  <si>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</si>
  <si>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</si>
  <si>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</si>
  <si>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</si>
  <si>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</si>
  <si>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</si>
  <si>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</si>
  <si>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</si>
  <si>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</si>
  <si>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</si>
  <si>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</si>
  <si>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</si>
  <si>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</si>
  <si>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</si>
  <si>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</si>
  <si>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</si>
  <si>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</si>
  <si>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</si>
  <si>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</si>
  <si>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</si>
  <si>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</si>
  <si>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</si>
  <si>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</si>
  <si>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</si>
  <si>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</si>
  <si>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</si>
  <si>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</si>
  <si>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</si>
  <si>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</si>
  <si>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</si>
  <si>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</si>
  <si>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</si>
  <si>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</si>
  <si>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</si>
  <si>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</si>
  <si>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</si>
  <si>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</si>
  <si>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</si>
  <si>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</si>
  <si>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</si>
  <si>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</si>
  <si>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</si>
  <si>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</si>
  <si>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</si>
  <si>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</si>
  <si>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</si>
  <si>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</si>
  <si>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</si>
  <si>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</si>
  <si>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</si>
  <si>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</si>
  <si>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</si>
  <si>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</si>
  <si>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</si>
  <si>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</si>
  <si>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</si>
  <si>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</si>
  <si>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</si>
  <si>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</si>
  <si>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</si>
  <si>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</si>
  <si>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</si>
  <si>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</si>
  <si>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</si>
  <si>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</si>
  <si>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</si>
  <si>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</si>
  <si>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</si>
  <si>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</si>
  <si>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</si>
  <si>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</si>
  <si>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</si>
  <si>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</si>
  <si>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</si>
  <si>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</si>
  <si>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</si>
  <si>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</si>
  <si>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</si>
  <si>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</si>
  <si>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</si>
  <si>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</si>
  <si>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</si>
  <si>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</si>
  <si>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</si>
  <si>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</si>
  <si>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</si>
  <si>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</si>
  <si>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</si>
  <si>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</si>
  <si>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</si>
  <si>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</si>
  <si>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</si>
  <si>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</si>
  <si>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</si>
  <si>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</si>
  <si>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</si>
  <si>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</si>
  <si>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</si>
  <si>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</si>
  <si>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</si>
  <si>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</si>
  <si>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</si>
  <si>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</si>
  <si>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</si>
  <si>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</si>
  <si>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</si>
  <si>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</si>
  <si>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</si>
  <si>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</si>
  <si>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</si>
  <si>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</si>
  <si>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</si>
  <si>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</si>
  <si>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</si>
  <si>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</si>
  <si>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</si>
  <si>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</si>
  <si>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</si>
  <si>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</si>
  <si>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</si>
  <si>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</si>
  <si>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</si>
  <si>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</si>
  <si>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</si>
  <si>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</si>
  <si>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</si>
  <si>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</si>
  <si>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</si>
  <si>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</si>
  <si>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</si>
  <si>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</si>
  <si>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</si>
  <si>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</si>
  <si>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</si>
  <si>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</si>
  <si>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</si>
  <si>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</si>
  <si>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</si>
  <si>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</si>
  <si>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</si>
  <si>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</si>
  <si>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</si>
  <si>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</si>
  <si>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</si>
  <si>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</si>
  <si>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</si>
  <si>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</si>
  <si>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</si>
  <si>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</si>
  <si>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</si>
  <si>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</si>
  <si>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</si>
  <si>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</si>
  <si>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</si>
  <si>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</si>
  <si>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</si>
  <si>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</si>
  <si>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</si>
  <si>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</si>
  <si>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</si>
  <si>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</si>
  <si>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</si>
  <si>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</si>
  <si>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</si>
  <si>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</si>
  <si>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</si>
  <si>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</si>
  <si>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</si>
  <si>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</si>
  <si>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</si>
  <si>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</si>
  <si>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</si>
  <si>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</si>
  <si>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</si>
  <si>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</si>
  <si>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</si>
  <si>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</si>
  <si>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</si>
  <si>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</si>
  <si>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</si>
  <si>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</si>
  <si>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</si>
  <si>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</si>
  <si>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</si>
  <si>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</si>
  <si>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</si>
  <si>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</si>
  <si>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</si>
  <si>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</si>
  <si>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</si>
  <si>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</si>
  <si>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</si>
  <si>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</si>
  <si>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</si>
  <si>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</si>
  <si>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</si>
  <si>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</si>
  <si>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</si>
  <si>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</si>
  <si>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</si>
  <si>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</si>
  <si>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</si>
  <si>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</si>
  <si>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</si>
  <si>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</si>
  <si>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</si>
  <si>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</si>
  <si>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</si>
  <si>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</si>
  <si>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</si>
  <si>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</si>
  <si>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</si>
  <si>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</si>
  <si>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</si>
  <si>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</si>
  <si>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</si>
  <si>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</si>
  <si>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</si>
  <si>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</si>
  <si>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</si>
  <si>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</si>
  <si>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</si>
  <si>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</si>
  <si>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</si>
  <si>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</si>
  <si>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</si>
  <si>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</si>
  <si>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</si>
  <si>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</si>
  <si>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</si>
  <si>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</si>
  <si>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</si>
  <si>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</si>
  <si>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</si>
  <si>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</si>
  <si>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</si>
  <si>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</si>
  <si>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</si>
  <si>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</si>
  <si>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</si>
  <si>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</si>
  <si>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</si>
  <si>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</si>
  <si>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</si>
  <si>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</si>
  <si>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</si>
  <si>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</si>
  <si>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</si>
  <si>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</si>
  <si>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</si>
  <si>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</si>
  <si>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</si>
  <si>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</si>
  <si>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</si>
  <si>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</si>
  <si>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</si>
  <si>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</si>
  <si>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</si>
  <si>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</si>
  <si>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</si>
  <si>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</si>
  <si>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</si>
  <si>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</si>
  <si>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</si>
  <si>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</si>
  <si>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</si>
  <si>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</si>
  <si>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</si>
  <si>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</si>
  <si>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</si>
  <si>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</si>
  <si>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</si>
  <si>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</si>
  <si>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</si>
  <si>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</si>
  <si>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</si>
  <si>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</si>
  <si>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</si>
  <si>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</si>
  <si>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</si>
  <si>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</si>
  <si>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</si>
  <si>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</si>
  <si>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</si>
  <si>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</si>
  <si>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</si>
  <si>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</si>
  <si>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</si>
  <si>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</si>
  <si>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</si>
  <si>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</si>
  <si>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</si>
  <si>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</si>
  <si>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</si>
  <si>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</si>
  <si>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</si>
  <si>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</si>
  <si>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</si>
  <si>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</si>
  <si>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</si>
  <si>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</si>
  <si>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</si>
  <si>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</si>
  <si>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</si>
  <si>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</si>
  <si>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</si>
  <si>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</si>
  <si>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</si>
  <si>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</si>
  <si>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</si>
  <si>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</si>
  <si>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</si>
  <si>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</si>
  <si>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</si>
  <si>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</si>
  <si>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</si>
  <si>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</si>
  <si>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</si>
  <si>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</si>
  <si>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</si>
  <si>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</si>
  <si>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</si>
  <si>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</si>
  <si>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</si>
  <si>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</si>
  <si>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</si>
  <si>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</si>
  <si>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</si>
  <si>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</si>
  <si>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</si>
  <si>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</si>
  <si>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</si>
  <si>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</si>
  <si>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</si>
  <si>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</si>
  <si>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</si>
  <si>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</si>
  <si>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</si>
  <si>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</si>
  <si>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</si>
  <si>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</si>
  <si>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</si>
  <si>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</si>
  <si>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</si>
  <si>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</si>
  <si>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</si>
  <si>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</si>
  <si>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</si>
  <si>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</si>
  <si>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</si>
  <si>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</si>
  <si>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</si>
  <si>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</si>
  <si>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</si>
  <si>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</si>
  <si>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</si>
  <si>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</si>
  <si>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</si>
  <si>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</si>
  <si>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</si>
  <si>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</si>
  <si>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</si>
  <si>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</si>
  <si>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</si>
  <si>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</si>
  <si>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</si>
  <si>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</si>
  <si>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</si>
  <si>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</si>
  <si>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</si>
  <si>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</si>
  <si>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</si>
  <si>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</si>
  <si>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</si>
  <si>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</si>
  <si>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</si>
  <si>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</si>
  <si>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</si>
  <si>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</si>
  <si>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</si>
  <si>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</si>
  <si>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</si>
  <si>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</si>
  <si>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</si>
  <si>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</si>
  <si>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</si>
  <si>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</si>
  <si>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</si>
  <si>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</si>
  <si>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</si>
  <si>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</si>
  <si>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</si>
  <si>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</si>
  <si>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</si>
  <si>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</si>
  <si>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</si>
  <si>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</si>
  <si>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</si>
  <si>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</si>
  <si>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</si>
  <si>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</si>
  <si>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</si>
  <si>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</si>
  <si>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</si>
  <si>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</si>
  <si>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</si>
  <si>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</si>
  <si>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</si>
  <si>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</si>
  <si>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</si>
  <si>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</si>
  <si>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</si>
  <si>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</si>
  <si>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</si>
  <si>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</si>
  <si>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</si>
  <si>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</si>
  <si>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</si>
  <si>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</si>
  <si>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</si>
  <si>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</si>
  <si>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</si>
  <si>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</si>
  <si>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</si>
  <si>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</si>
  <si>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</si>
  <si>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</si>
  <si>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</si>
  <si>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</si>
  <si>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</si>
  <si>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</si>
  <si>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</si>
  <si>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</si>
  <si>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</si>
  <si>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</si>
  <si>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</si>
  <si>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</si>
  <si>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</si>
  <si>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</si>
  <si>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</si>
  <si>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</si>
  <si>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</si>
  <si>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</si>
  <si>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</si>
  <si>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</si>
  <si>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</si>
  <si>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</si>
  <si>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</si>
  <si>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</si>
  <si>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</si>
  <si>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</si>
  <si>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</si>
  <si>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</si>
  <si>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</si>
  <si>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</si>
  <si>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</si>
  <si>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</si>
  <si>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</si>
  <si>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</si>
  <si>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</si>
  <si>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</si>
  <si>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</si>
  <si>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</si>
  <si>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</si>
  <si>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</si>
  <si>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</si>
  <si>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</si>
  <si>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</si>
  <si>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</si>
  <si>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</si>
  <si>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</si>
  <si>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</si>
  <si>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</si>
  <si>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</si>
  <si>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</si>
  <si>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</si>
  <si>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</si>
  <si>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</si>
  <si>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</si>
  <si>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</si>
  <si>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</si>
  <si>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</si>
  <si>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</si>
  <si>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</si>
  <si>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</si>
  <si>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</si>
  <si>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</si>
  <si>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</si>
  <si>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</si>
  <si>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</si>
  <si>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</si>
  <si>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</si>
  <si>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</si>
  <si>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</si>
  <si>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</si>
  <si>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</si>
  <si>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</si>
  <si>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</si>
  <si>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</si>
  <si>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</si>
  <si>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</si>
  <si>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</si>
  <si>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</si>
  <si>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</si>
  <si>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</si>
  <si>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</si>
  <si>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</si>
  <si>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</si>
  <si>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</si>
  <si>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</si>
  <si>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</si>
  <si>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</si>
  <si>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</si>
  <si>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</si>
  <si>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</si>
  <si>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</si>
  <si>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</si>
  <si>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</si>
  <si>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</si>
  <si>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</si>
  <si>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</si>
  <si>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</si>
  <si>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</si>
  <si>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</si>
  <si>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</si>
  <si>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</si>
  <si>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</si>
  <si>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</si>
  <si>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</si>
  <si>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</si>
  <si>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</si>
  <si>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</si>
  <si>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</si>
  <si>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</si>
  <si>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</si>
  <si>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</si>
  <si>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</si>
  <si>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</si>
  <si>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</si>
  <si>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</si>
  <si>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</si>
  <si>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</si>
  <si>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</si>
  <si>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</si>
  <si>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</si>
  <si>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</si>
  <si>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</si>
  <si>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</si>
  <si>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</si>
  <si>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</si>
  <si>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</si>
  <si>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</si>
  <si>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</si>
  <si>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</si>
  <si>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</si>
  <si>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</si>
  <si>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</si>
  <si>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</si>
  <si>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</si>
  <si>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</si>
  <si>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</si>
  <si>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</si>
  <si>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</si>
  <si>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</si>
  <si>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</si>
  <si>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</si>
  <si>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</si>
  <si>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</si>
  <si>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</si>
  <si>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</si>
  <si>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</si>
  <si>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</si>
  <si>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</si>
  <si>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</si>
  <si>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</si>
  <si>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</si>
  <si>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</si>
  <si>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</si>
  <si>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</si>
  <si>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</si>
  <si>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</si>
  <si>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</si>
  <si>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</si>
  <si>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</si>
  <si>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</si>
  <si>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</si>
  <si>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</si>
  <si>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</si>
  <si>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</si>
  <si>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</si>
  <si>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</si>
  <si>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</si>
  <si>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</si>
  <si>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</si>
  <si>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</si>
  <si>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</si>
  <si>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</si>
  <si>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</si>
  <si>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</si>
  <si>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</si>
  <si>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</si>
  <si>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</si>
  <si>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</si>
  <si>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</si>
  <si>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</si>
  <si>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</si>
  <si>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</si>
  <si>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</si>
  <si>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</si>
  <si>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</si>
  <si>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</si>
  <si>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</si>
  <si>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</si>
  <si>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</si>
  <si>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</si>
  <si>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</si>
  <si>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</si>
  <si>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</si>
  <si>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</si>
  <si>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</si>
  <si>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</si>
  <si>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</si>
  <si>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</si>
  <si>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</si>
  <si>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</si>
  <si>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</si>
  <si>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</si>
  <si>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</si>
  <si>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</si>
  <si>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</si>
  <si>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</si>
  <si>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</si>
  <si>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</si>
  <si>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</si>
  <si>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</si>
  <si>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</si>
  <si>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</si>
  <si>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</si>
  <si>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</si>
  <si>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</si>
  <si>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</si>
  <si>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</si>
  <si>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</si>
  <si>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</si>
  <si>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</si>
  <si>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</si>
  <si>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</si>
  <si>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</si>
  <si>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</si>
  <si>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</si>
  <si>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</si>
  <si>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</si>
  <si>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</si>
  <si>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</si>
  <si>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</si>
  <si>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</si>
  <si>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</si>
  <si>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</si>
  <si>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</si>
  <si>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</si>
  <si>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</si>
  <si>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</si>
  <si>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</si>
  <si>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</si>
  <si>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</si>
  <si>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</si>
  <si>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</si>
  <si>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</si>
  <si>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</si>
  <si>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</si>
  <si>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</si>
  <si>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</si>
  <si>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</si>
  <si>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</si>
  <si>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</si>
  <si>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</si>
  <si>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</si>
  <si>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</si>
  <si>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</si>
  <si>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</si>
  <si>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</si>
  <si>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</si>
  <si>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</si>
  <si>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</si>
  <si>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</si>
  <si>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</si>
  <si>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</si>
  <si>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</si>
  <si>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</si>
  <si>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</si>
  <si>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</si>
  <si>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</si>
  <si>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</si>
  <si>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</si>
  <si>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</si>
  <si>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</si>
  <si>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</si>
  <si>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</si>
  <si>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</si>
  <si>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</si>
  <si>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</si>
  <si>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</si>
  <si>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</si>
  <si>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</si>
  <si>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</si>
  <si>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</si>
  <si>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</si>
  <si>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</si>
  <si>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</si>
  <si>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</si>
  <si>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</si>
  <si>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</si>
  <si>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</si>
  <si>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</si>
  <si>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</si>
  <si>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</si>
  <si>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</si>
  <si>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</si>
  <si>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</si>
  <si>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</si>
  <si>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</si>
  <si>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</si>
  <si>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</si>
  <si>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</si>
  <si>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</si>
  <si>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</si>
  <si>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</si>
  <si>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</si>
  <si>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</si>
  <si>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</si>
  <si>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</si>
  <si>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</si>
  <si>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</si>
  <si>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</si>
  <si>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</si>
  <si>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</si>
  <si>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</si>
  <si>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</si>
  <si>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</si>
  <si>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</si>
  <si>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</si>
  <si>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</si>
  <si>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</si>
  <si>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</si>
  <si>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</si>
  <si>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</si>
  <si>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</si>
  <si>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</si>
  <si>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</si>
  <si>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</si>
  <si>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</si>
  <si>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</si>
  <si>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</si>
  <si>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</si>
  <si>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</si>
  <si>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</si>
  <si>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</si>
  <si>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</si>
  <si>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</si>
  <si>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</si>
  <si>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</si>
  <si>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</si>
  <si>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</si>
  <si>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</si>
  <si>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</si>
  <si>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</si>
  <si>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</si>
  <si>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</si>
  <si>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</si>
  <si>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</si>
  <si>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</si>
  <si>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</si>
  <si>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</si>
  <si>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</si>
  <si>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</si>
  <si>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</si>
  <si>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</si>
  <si>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</si>
  <si>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</si>
  <si>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</si>
  <si>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</si>
  <si>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</si>
  <si>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</si>
  <si>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</si>
  <si>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</si>
  <si>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</si>
  <si>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</si>
  <si>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</si>
  <si>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</si>
  <si>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</si>
  <si>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</si>
  <si>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</si>
  <si>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</si>
  <si>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</si>
  <si>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</si>
  <si>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</si>
  <si>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</si>
  <si>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</si>
  <si>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</si>
  <si>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</si>
  <si>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</si>
  <si>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</si>
  <si>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</si>
  <si>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</si>
  <si>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</si>
  <si>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</si>
  <si>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</si>
  <si>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</si>
  <si>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</si>
  <si>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</si>
  <si>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</si>
  <si>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</si>
  <si>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</si>
  <si>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</si>
  <si>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</si>
  <si>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</si>
  <si>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</si>
  <si>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</si>
  <si>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</si>
  <si>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</si>
  <si>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</si>
  <si>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</si>
  <si>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</si>
  <si>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</si>
  <si>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</si>
  <si>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</si>
  <si>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</si>
  <si>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</si>
  <si>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</si>
  <si>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</si>
  <si>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</si>
  <si>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</si>
  <si>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</si>
  <si>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</si>
  <si>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</si>
  <si>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</si>
  <si>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</si>
  <si>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</si>
  <si>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</si>
  <si>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</si>
  <si>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</si>
  <si>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</si>
  <si>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</si>
  <si>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</si>
  <si>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</si>
  <si>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</si>
  <si>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</si>
  <si>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</si>
  <si>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</si>
  <si>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</si>
  <si>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</si>
  <si>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</si>
  <si>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</si>
  <si>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</si>
  <si>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</si>
  <si>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</si>
  <si>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</si>
  <si>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</si>
  <si>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</si>
  <si>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</si>
  <si>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</si>
  <si>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</si>
  <si>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</si>
  <si>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</si>
  <si>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</si>
  <si>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</si>
  <si>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</si>
  <si>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</si>
  <si>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</si>
  <si>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</si>
  <si>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</si>
  <si>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</si>
  <si>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</si>
  <si>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</si>
  <si>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</si>
  <si>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</si>
  <si>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</si>
  <si>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</si>
  <si>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</si>
  <si>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</si>
  <si>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</si>
  <si>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</si>
  <si>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</si>
  <si>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</si>
  <si>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</si>
  <si>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</si>
  <si>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</si>
  <si>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</si>
  <si>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</si>
  <si>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</si>
  <si>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</si>
  <si>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</si>
  <si>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</si>
  <si>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</si>
  <si>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</si>
  <si>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</si>
  <si>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</si>
  <si>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</si>
  <si>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</si>
  <si>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</si>
  <si>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</si>
  <si>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</si>
  <si>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</si>
  <si>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</si>
  <si>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</si>
  <si>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</si>
  <si>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</si>
  <si>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</si>
  <si>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</si>
  <si>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</si>
  <si>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</si>
  <si>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</si>
  <si>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</si>
  <si>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</si>
  <si>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</si>
  <si>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</si>
  <si>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</si>
  <si>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</si>
  <si>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</si>
  <si>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</si>
  <si>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</si>
  <si>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</si>
  <si>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</si>
  <si>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</si>
  <si>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</si>
  <si>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</si>
  <si>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</si>
  <si>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</si>
  <si>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</si>
  <si>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</si>
  <si>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</si>
  <si>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</si>
  <si>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</si>
  <si>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</si>
  <si>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</si>
  <si>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</si>
  <si>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</si>
  <si>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</si>
  <si>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</si>
  <si>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</si>
  <si>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</si>
  <si>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</si>
  <si>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</si>
  <si>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</si>
  <si>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</si>
  <si>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</si>
  <si>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</si>
  <si>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</si>
  <si>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</si>
  <si>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</si>
  <si>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</si>
  <si>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</si>
  <si>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</si>
  <si>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</si>
  <si>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</si>
  <si>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</si>
  <si>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</si>
  <si>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</si>
  <si>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</si>
  <si>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</si>
  <si>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</si>
  <si>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</si>
  <si>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</si>
  <si>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</si>
  <si>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</si>
  <si>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</si>
  <si>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</si>
  <si>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</si>
  <si>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</si>
  <si>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</si>
  <si>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</si>
  <si>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</si>
  <si>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</si>
  <si>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</si>
  <si>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</si>
  <si>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</si>
  <si>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</si>
  <si>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</si>
  <si>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</si>
  <si>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</si>
  <si>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</si>
  <si>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</si>
  <si>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</si>
  <si>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</si>
  <si>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</si>
  <si>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</si>
  <si>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</si>
  <si>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</si>
  <si>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</si>
  <si>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</si>
  <si>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</si>
  <si>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</si>
  <si>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</si>
  <si>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</si>
  <si>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</si>
  <si>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</si>
  <si>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</si>
  <si>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</si>
  <si>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</si>
  <si>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</si>
  <si>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</si>
  <si>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</si>
  <si>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</si>
  <si>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</si>
  <si>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</si>
  <si>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</si>
  <si>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</si>
  <si>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</si>
  <si>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</si>
  <si>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</si>
  <si>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</si>
  <si>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</si>
  <si>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</si>
  <si>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</si>
  <si>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</si>
  <si>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</si>
  <si>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</si>
  <si>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</si>
  <si>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</si>
  <si>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</si>
  <si>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</si>
  <si>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</si>
  <si>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</si>
  <si>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</si>
  <si>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</si>
  <si>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</si>
  <si>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</si>
  <si>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</si>
  <si>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</si>
  <si>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</si>
  <si>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</si>
  <si>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</si>
  <si>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</si>
  <si>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</si>
  <si>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</si>
  <si>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</si>
  <si>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</si>
  <si>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</si>
  <si>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</si>
  <si>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</si>
  <si>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</si>
  <si>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</si>
  <si>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</si>
  <si>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</si>
  <si>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</si>
  <si>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</si>
  <si>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</si>
  <si>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</si>
  <si>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</si>
  <si>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</si>
  <si>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</si>
  <si>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</si>
  <si>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</si>
  <si>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</si>
  <si>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</si>
  <si>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</si>
  <si>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</si>
  <si>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</si>
  <si>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</si>
  <si>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</si>
  <si>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</si>
  <si>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</si>
  <si>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</si>
  <si>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</si>
  <si>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</si>
  <si>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</si>
  <si>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</si>
  <si>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</si>
  <si>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</si>
  <si>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</si>
  <si>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</si>
  <si>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</si>
  <si>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</si>
  <si>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</si>
  <si>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</si>
  <si>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</si>
  <si>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</si>
  <si>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</si>
  <si>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</si>
  <si>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</si>
  <si>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</si>
  <si>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</si>
  <si>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</si>
  <si>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</si>
  <si>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</si>
  <si>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</si>
  <si>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</si>
  <si>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</si>
  <si>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</si>
  <si>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</si>
  <si>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</si>
  <si>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</si>
  <si>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</si>
  <si>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</si>
  <si>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</si>
  <si>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</si>
  <si>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</si>
  <si>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</si>
  <si>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</si>
  <si>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</si>
  <si>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</si>
  <si>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</si>
  <si>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</si>
  <si>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</si>
  <si>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</si>
  <si>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</si>
  <si>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</si>
  <si>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</si>
  <si>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</si>
  <si>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</si>
  <si>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</si>
  <si>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</si>
  <si>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</si>
  <si>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</si>
  <si>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</si>
  <si>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</si>
  <si>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</si>
  <si>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</si>
  <si>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</si>
  <si>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</si>
  <si>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</si>
  <si>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</si>
  <si>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</si>
  <si>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</si>
  <si>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</si>
  <si>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</si>
  <si>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</si>
  <si>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</si>
  <si>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</si>
  <si>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</si>
  <si>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</si>
  <si>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</si>
  <si>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</si>
  <si>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</si>
  <si>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</si>
  <si>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</si>
  <si>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</si>
  <si>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</si>
  <si>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</si>
  <si>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</si>
  <si>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</si>
  <si>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</si>
  <si>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</si>
  <si>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</si>
  <si>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</si>
  <si>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</si>
  <si>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</si>
  <si>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</si>
  <si>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</si>
  <si>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</si>
  <si>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</si>
  <si>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</si>
  <si>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</si>
  <si>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</si>
  <si>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</si>
  <si>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</si>
  <si>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</si>
  <si>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</si>
  <si>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</si>
  <si>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</si>
  <si>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</si>
  <si>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</si>
  <si>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</si>
  <si>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</si>
  <si>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</si>
  <si>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</si>
  <si>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</si>
  <si>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</si>
  <si>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</si>
  <si>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</si>
  <si>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</si>
  <si>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</si>
  <si>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</si>
  <si>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</si>
  <si>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</si>
  <si>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</si>
  <si>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</si>
  <si>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</si>
  <si>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</si>
  <si>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</si>
  <si>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</si>
  <si>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</si>
  <si>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</si>
  <si>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</si>
  <si>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</si>
  <si>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</si>
  <si>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</si>
  <si>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</si>
  <si>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</si>
  <si>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</si>
  <si>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</si>
  <si>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</si>
  <si>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</si>
  <si>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</si>
  <si>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</si>
  <si>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</si>
  <si>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</si>
  <si>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</si>
  <si>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</si>
  <si>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</si>
  <si>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</si>
  <si>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</si>
  <si>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</si>
  <si>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</si>
  <si>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</si>
  <si>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</si>
  <si>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</si>
  <si>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</si>
  <si>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</si>
  <si>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</si>
  <si>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</si>
  <si>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</si>
  <si>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</si>
  <si>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</si>
  <si>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</si>
  <si>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</si>
  <si>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</si>
  <si>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</si>
  <si>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</si>
  <si>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</si>
  <si>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</si>
  <si>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</si>
  <si>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</si>
  <si>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</si>
  <si>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</si>
  <si>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</si>
  <si>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</si>
  <si>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</si>
  <si>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</si>
  <si>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</si>
  <si>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</si>
  <si>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</si>
  <si>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</si>
  <si>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</si>
  <si>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</si>
  <si>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</si>
  <si>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</si>
  <si>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</si>
  <si>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</si>
  <si>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</si>
  <si>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</si>
  <si>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</si>
  <si>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</si>
  <si>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</si>
  <si>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</si>
  <si>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</si>
  <si>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</si>
  <si>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</si>
  <si>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</si>
  <si>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</si>
  <si>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</si>
  <si>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</si>
  <si>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</si>
  <si>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</si>
  <si>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</si>
  <si>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</si>
  <si>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</si>
  <si>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</si>
  <si>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</si>
  <si>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</si>
  <si>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</si>
  <si>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</si>
  <si>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</si>
  <si>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</si>
  <si>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</si>
  <si>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</si>
  <si>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</si>
  <si>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</si>
  <si>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</si>
  <si>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</si>
  <si>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</si>
  <si>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</si>
  <si>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</si>
  <si>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</si>
  <si>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</si>
  <si>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</si>
  <si>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</si>
  <si>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</si>
  <si>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</si>
  <si>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</si>
  <si>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</si>
  <si>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</si>
  <si>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</si>
  <si>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</si>
  <si>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</si>
  <si>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</si>
  <si>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</si>
  <si>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</si>
  <si>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</si>
  <si>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</si>
  <si>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</si>
  <si>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</si>
  <si>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</si>
  <si>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</si>
  <si>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</si>
  <si>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</si>
  <si>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</si>
  <si>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</si>
  <si>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</si>
  <si>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</si>
  <si>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</si>
  <si>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</si>
  <si>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</si>
  <si>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</si>
  <si>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</si>
  <si>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</si>
  <si>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</si>
  <si>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</si>
  <si>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</si>
  <si>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</si>
  <si>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</si>
  <si>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</si>
  <si>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</si>
  <si>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</si>
  <si>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</si>
  <si>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</si>
  <si>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</si>
  <si>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</si>
  <si>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</si>
  <si>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</si>
  <si>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</si>
  <si>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</si>
  <si>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</si>
  <si>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</si>
  <si>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</si>
  <si>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</si>
  <si>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</si>
  <si>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</si>
  <si>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</si>
  <si>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</si>
  <si>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</si>
  <si>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</si>
  <si>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</si>
  <si>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</si>
  <si>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</si>
  <si>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</si>
  <si>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</si>
  <si>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</si>
  <si>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</si>
  <si>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</si>
  <si>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</si>
  <si>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</si>
  <si>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</si>
  <si>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</si>
  <si>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</si>
  <si>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</si>
  <si>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</si>
  <si>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</si>
  <si>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</si>
  <si>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</si>
  <si>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</si>
  <si>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</si>
  <si>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</si>
  <si>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</si>
  <si>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</si>
  <si>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</si>
  <si>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</si>
  <si>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</si>
  <si>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</si>
  <si>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</si>
  <si>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</si>
  <si>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</si>
  <si>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</si>
  <si>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</si>
  <si>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</si>
  <si>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</si>
  <si>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</si>
  <si>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</si>
  <si>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</si>
  <si>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</si>
  <si>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</si>
  <si>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</si>
  <si>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</si>
  <si>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</si>
  <si>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</si>
  <si>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</si>
  <si>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</si>
  <si>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</si>
  <si>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</si>
  <si>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</si>
  <si>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</si>
  <si>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</si>
  <si>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</si>
  <si>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</si>
  <si>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</si>
  <si>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</si>
  <si>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</si>
  <si>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</si>
  <si>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</si>
  <si>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</si>
  <si>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</si>
  <si>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</si>
  <si>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</si>
  <si>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</si>
  <si>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</si>
  <si>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</si>
  <si>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</si>
  <si>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</si>
  <si>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</si>
  <si>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</si>
  <si>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</si>
  <si>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</si>
  <si>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</si>
  <si>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</si>
  <si>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</si>
  <si>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</si>
  <si>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</si>
  <si>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</si>
  <si>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</si>
  <si>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</si>
  <si>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</si>
  <si>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</si>
  <si>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</si>
  <si>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</si>
  <si>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</si>
  <si>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</si>
  <si>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</si>
  <si>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</si>
  <si>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</si>
  <si>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</si>
  <si>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</si>
  <si>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</si>
  <si>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</si>
  <si>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</si>
  <si>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</si>
  <si>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</si>
  <si>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</si>
  <si>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</si>
  <si>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</si>
  <si>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</si>
  <si>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</si>
  <si>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</si>
  <si>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</si>
  <si>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</si>
  <si>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</si>
  <si>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</si>
  <si>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</si>
  <si>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</si>
  <si>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</si>
  <si>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</si>
  <si>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</si>
  <si>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</si>
  <si>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</si>
  <si>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</si>
  <si>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</si>
  <si>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</si>
  <si>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</si>
  <si>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</si>
  <si>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</si>
  <si>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</si>
  <si>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</si>
  <si>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</si>
  <si>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</si>
  <si>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</si>
  <si>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</si>
  <si>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</si>
  <si>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</si>
  <si>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</si>
  <si>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</si>
  <si>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</si>
  <si>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</si>
  <si>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</si>
  <si>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</si>
  <si>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</si>
  <si>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</si>
  <si>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</si>
  <si>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</si>
  <si>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</si>
  <si>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</si>
  <si>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</si>
  <si>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</si>
  <si>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</si>
  <si>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</si>
  <si>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</si>
  <si>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</si>
  <si>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</si>
  <si>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</si>
  <si>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</si>
  <si>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</si>
  <si>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</si>
  <si>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</si>
  <si>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</si>
  <si>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</si>
  <si>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</si>
  <si>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</si>
  <si>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</si>
  <si>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</si>
  <si>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</si>
  <si>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</si>
  <si>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</si>
  <si>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</si>
  <si>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</si>
  <si>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</si>
  <si>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</si>
  <si>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</si>
  <si>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</si>
  <si>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</si>
  <si>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</si>
  <si>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</si>
  <si>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</si>
  <si>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</si>
  <si>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</si>
  <si>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</si>
  <si>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</si>
  <si>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</si>
  <si>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</si>
  <si>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</si>
  <si>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</si>
  <si>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</si>
  <si>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</si>
  <si>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</si>
  <si>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</si>
  <si>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</si>
  <si>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</si>
  <si>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</si>
  <si>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</si>
  <si>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</si>
  <si>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</si>
  <si>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</si>
  <si>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</si>
  <si>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</si>
  <si>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</si>
  <si>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</si>
  <si>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</si>
  <si>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</si>
  <si>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</si>
  <si>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</si>
  <si>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</si>
  <si>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</si>
  <si>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</si>
  <si>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</si>
  <si>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</si>
  <si>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</si>
  <si>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</si>
  <si>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</si>
  <si>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</si>
  <si>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</si>
  <si>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</si>
  <si>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</si>
  <si>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</si>
  <si>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</si>
  <si>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</si>
  <si>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</si>
  <si>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</si>
  <si>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</si>
  <si>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</si>
  <si>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</si>
  <si>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</si>
  <si>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</si>
  <si>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</si>
  <si>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</si>
  <si>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</si>
  <si>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</si>
  <si>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</si>
  <si>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</si>
  <si>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</si>
  <si>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</si>
  <si>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</si>
  <si>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</si>
  <si>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</si>
  <si>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</si>
  <si>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</si>
  <si>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</si>
  <si>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</si>
  <si>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</si>
  <si>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</si>
  <si>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</si>
  <si>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</si>
  <si>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</si>
  <si>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</si>
  <si>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</si>
  <si>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</si>
  <si>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</si>
  <si>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</si>
  <si>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</si>
  <si>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</si>
  <si>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</si>
  <si>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</si>
  <si>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</si>
  <si>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</si>
  <si>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</si>
  <si>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</si>
  <si>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</si>
  <si>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</si>
  <si>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</si>
  <si>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</si>
  <si>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</si>
  <si>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</si>
  <si>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</si>
  <si>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</si>
  <si>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</si>
  <si>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</si>
  <si>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</si>
  <si>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</si>
  <si>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</si>
  <si>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</si>
  <si>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</si>
  <si>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</si>
  <si>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</si>
  <si>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</si>
  <si>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</si>
  <si>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</si>
  <si>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</si>
  <si>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</si>
  <si>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</si>
  <si>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</si>
  <si>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</si>
  <si>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</si>
  <si>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</si>
  <si>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</si>
  <si>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</si>
  <si>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</si>
  <si>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</si>
  <si>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</si>
  <si>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</si>
  <si>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</si>
  <si>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</si>
  <si>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</si>
  <si>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</si>
  <si>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</si>
  <si>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</si>
  <si>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</si>
  <si>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</si>
  <si>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</si>
  <si>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</si>
  <si>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</si>
  <si>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</si>
  <si>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</si>
  <si>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</si>
  <si>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</si>
  <si>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</si>
  <si>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</si>
  <si>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</si>
  <si>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</si>
  <si>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</si>
  <si>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</si>
  <si>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</si>
  <si>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</si>
  <si>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</si>
  <si>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</si>
  <si>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</si>
  <si>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</si>
  <si>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</si>
  <si>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</si>
  <si>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</si>
  <si>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</si>
  <si>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</si>
  <si>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</si>
  <si>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</si>
  <si>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</si>
  <si>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</si>
  <si>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</si>
  <si>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</si>
  <si>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</si>
  <si>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</si>
  <si>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</si>
  <si>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</si>
  <si>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</si>
  <si>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</si>
  <si>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</si>
  <si>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</si>
  <si>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</si>
  <si>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</si>
  <si>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</si>
  <si>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</si>
  <si>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</si>
  <si>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</si>
  <si>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</si>
  <si>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</si>
  <si>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</si>
  <si>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</si>
  <si>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</si>
  <si>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</si>
  <si>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</si>
  <si>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</si>
  <si>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</si>
  <si>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</si>
  <si>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</si>
  <si>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</si>
  <si>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</si>
  <si>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</si>
  <si>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</si>
  <si>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</si>
  <si>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</si>
  <si>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</si>
  <si>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</si>
  <si>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</si>
  <si>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</si>
  <si>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</si>
  <si>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</si>
  <si>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</si>
  <si>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</si>
  <si>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</si>
  <si>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</si>
  <si>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</si>
  <si>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</si>
  <si>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</si>
  <si>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</si>
  <si>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</si>
  <si>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</si>
  <si>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</si>
  <si>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</si>
  <si>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</si>
  <si>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</si>
  <si>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</si>
  <si>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</si>
  <si>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</si>
  <si>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</si>
  <si>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</si>
  <si>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</si>
  <si>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</si>
  <si>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</si>
  <si>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</si>
  <si>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</si>
  <si>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</si>
  <si>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</si>
  <si>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</si>
  <si>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</si>
  <si>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</si>
  <si>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</si>
  <si>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</si>
  <si>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</si>
  <si>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</si>
  <si>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</si>
  <si>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</si>
  <si>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</si>
  <si>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</si>
  <si>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</si>
  <si>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</si>
  <si>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</si>
  <si>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</si>
  <si>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</si>
  <si>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</si>
  <si>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</si>
  <si>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</si>
  <si>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</si>
  <si>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</si>
  <si>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</si>
  <si>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</si>
  <si>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</si>
  <si>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</si>
  <si>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</si>
  <si>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</si>
  <si>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</si>
  <si>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</si>
  <si>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</si>
  <si>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</si>
  <si>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</si>
  <si>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</si>
  <si>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</si>
  <si>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</si>
  <si>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</si>
  <si>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</si>
  <si>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</si>
  <si>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</si>
  <si>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</si>
  <si>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</si>
  <si>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</si>
  <si>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</si>
  <si>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</si>
  <si>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</si>
  <si>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</si>
  <si>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</si>
  <si>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</si>
  <si>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</si>
  <si>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</si>
  <si>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</si>
  <si>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</si>
  <si>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</si>
  <si>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</si>
  <si>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</si>
  <si>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</si>
  <si>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</si>
  <si>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</si>
  <si>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</si>
  <si>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</si>
  <si>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</si>
  <si>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</si>
  <si>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</si>
  <si>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</si>
  <si>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</si>
  <si>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</si>
  <si>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</si>
  <si>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</si>
  <si>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</si>
  <si>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</si>
  <si>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</si>
  <si>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</si>
  <si>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</si>
  <si>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</si>
  <si>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</si>
  <si>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</si>
  <si>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</si>
  <si>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</si>
  <si>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</si>
  <si>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</si>
  <si>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</si>
  <si>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</si>
  <si>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</si>
  <si>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</si>
  <si>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</si>
  <si>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</si>
  <si>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</si>
  <si>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</si>
  <si>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</si>
  <si>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</si>
  <si>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</si>
  <si>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</si>
  <si>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</si>
  <si>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</si>
  <si>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</si>
  <si>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</si>
  <si>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</si>
  <si>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</si>
  <si>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</si>
  <si>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</si>
  <si>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</si>
  <si>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</si>
  <si>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</si>
  <si>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</si>
  <si>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</si>
  <si>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</si>
  <si>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</si>
  <si>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</si>
  <si>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</si>
  <si>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</si>
  <si>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</si>
  <si>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</si>
  <si>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</si>
  <si>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</si>
  <si>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</si>
  <si>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</si>
  <si>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</si>
  <si>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</si>
  <si>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</si>
  <si>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</si>
  <si>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</si>
  <si>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</si>
  <si>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</si>
  <si>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</si>
  <si>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</si>
  <si>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</si>
  <si>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</si>
  <si>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</si>
  <si>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</si>
  <si>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</si>
  <si>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</si>
  <si>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</si>
  <si>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</si>
  <si>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</si>
  <si>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</si>
  <si>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</si>
  <si>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</si>
  <si>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</si>
  <si>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</si>
  <si>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</si>
  <si>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</si>
  <si>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</si>
  <si>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</si>
  <si>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</si>
  <si>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</si>
  <si>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</si>
  <si>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</si>
  <si>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</si>
  <si>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</si>
  <si>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</si>
  <si>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</si>
  <si>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</si>
  <si>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</si>
  <si>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</si>
  <si>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</si>
  <si>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</si>
  <si>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</si>
  <si>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</si>
  <si>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</si>
  <si>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</si>
  <si>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</si>
  <si>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</si>
  <si>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</si>
  <si>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</si>
  <si>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</si>
  <si>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</si>
  <si>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</si>
  <si>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</si>
  <si>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</si>
  <si>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</si>
  <si>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</si>
  <si>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</si>
  <si>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</si>
  <si>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</si>
  <si>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</si>
  <si>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</si>
  <si>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</si>
  <si>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</si>
  <si>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</si>
  <si>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</si>
  <si>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</si>
  <si>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</si>
  <si>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</si>
  <si>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</si>
  <si>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</si>
  <si>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</si>
  <si>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</si>
  <si>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</si>
  <si>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</si>
  <si>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</si>
  <si>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</si>
  <si>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</si>
  <si>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</si>
  <si>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</si>
  <si>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</si>
  <si>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</si>
  <si>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</si>
  <si>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</si>
  <si>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</si>
  <si>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</si>
  <si>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</si>
  <si>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</si>
  <si>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</si>
  <si>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</si>
  <si>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</si>
  <si>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</si>
  <si>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</si>
  <si>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</si>
  <si>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</si>
  <si>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</si>
  <si>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</si>
  <si>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</si>
  <si>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</si>
  <si>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</si>
  <si>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</si>
  <si>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</si>
  <si>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</si>
  <si>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</si>
  <si>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</si>
  <si>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</si>
  <si>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</si>
  <si>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</si>
  <si>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</si>
  <si>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</si>
  <si>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</si>
  <si>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</si>
  <si>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</si>
  <si>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</si>
  <si>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</si>
  <si>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</si>
  <si>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</si>
  <si>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</si>
  <si>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</si>
  <si>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</si>
  <si>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</si>
  <si>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</si>
  <si>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</si>
  <si>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</si>
  <si>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</si>
  <si>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</si>
  <si>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</si>
  <si>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</si>
  <si>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</si>
  <si>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</si>
  <si>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</si>
  <si>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</si>
  <si>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</si>
  <si>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</si>
  <si>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</si>
  <si>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</si>
  <si>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</si>
  <si>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</si>
  <si>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</si>
  <si>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</si>
  <si>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</si>
  <si>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</si>
  <si>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</si>
  <si>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</si>
  <si>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</si>
  <si>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</si>
  <si>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</si>
  <si>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</si>
  <si>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</si>
  <si>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</si>
  <si>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</si>
  <si>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</si>
  <si>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</si>
  <si>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</si>
  <si>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</si>
  <si>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</si>
  <si>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</si>
  <si>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</si>
  <si>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</si>
  <si>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</si>
  <si>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</si>
  <si>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</si>
  <si>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</si>
  <si>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</si>
  <si>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</si>
  <si>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</si>
  <si>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</si>
  <si>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</si>
  <si>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</si>
  <si>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</si>
  <si>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</si>
  <si>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</si>
  <si>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</si>
  <si>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</si>
  <si>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</si>
  <si>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</si>
  <si>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</si>
  <si>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</si>
  <si>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</si>
  <si>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</si>
  <si>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</si>
  <si>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</si>
  <si>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</si>
  <si>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</si>
  <si>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</si>
  <si>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</si>
  <si>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</si>
  <si>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</si>
  <si>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</si>
  <si>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</si>
  <si>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</si>
  <si>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</si>
  <si>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</si>
  <si>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</si>
  <si>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</si>
  <si>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</si>
  <si>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</si>
  <si>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</si>
  <si>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</si>
  <si>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</si>
  <si>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</si>
  <si>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</si>
  <si>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</si>
  <si>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</si>
  <si>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</si>
  <si>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</si>
  <si>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</si>
  <si>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</si>
  <si>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</si>
  <si>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</si>
  <si>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</si>
  <si>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</si>
  <si>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</si>
  <si>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</si>
  <si>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</si>
  <si>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</si>
  <si>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</si>
  <si>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</si>
  <si>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</si>
  <si>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</si>
  <si>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</si>
  <si>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</si>
  <si>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</si>
  <si>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</si>
  <si>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</si>
  <si>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</si>
  <si>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</si>
  <si>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</si>
  <si>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</si>
  <si>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</si>
  <si>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</si>
  <si>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</si>
  <si>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</si>
  <si>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</si>
  <si>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</si>
  <si>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</si>
  <si>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</si>
  <si>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</si>
  <si>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</si>
  <si>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</si>
  <si>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</si>
  <si>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</si>
  <si>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</si>
  <si>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</si>
  <si>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</si>
  <si>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</si>
  <si>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</si>
  <si>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</si>
  <si>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</si>
  <si>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</si>
  <si>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</si>
  <si>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</si>
  <si>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</si>
  <si>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</si>
  <si>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</si>
  <si>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</si>
  <si>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</si>
  <si>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</si>
  <si>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</si>
  <si>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</si>
  <si>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</si>
  <si>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</si>
  <si>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</si>
  <si>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</si>
  <si>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</si>
  <si>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</si>
  <si>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</si>
  <si>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</si>
  <si>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</si>
  <si>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</si>
  <si>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</si>
  <si>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</si>
  <si>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</si>
  <si>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</si>
  <si>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</si>
  <si>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</si>
  <si>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</si>
  <si>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</si>
  <si>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</si>
  <si>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</si>
  <si>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</si>
  <si>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</si>
  <si>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</si>
  <si>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</si>
  <si>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</si>
  <si>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</si>
  <si>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</si>
  <si>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</si>
  <si>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</si>
  <si>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</si>
  <si>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</si>
  <si>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</si>
  <si>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</si>
  <si>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</si>
  <si>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</si>
  <si>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</si>
  <si>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</si>
  <si>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</si>
  <si>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</si>
  <si>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</si>
  <si>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</si>
  <si>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</si>
  <si>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</si>
  <si>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</si>
  <si>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</si>
  <si>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</si>
  <si>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</si>
  <si>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</si>
  <si>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</si>
  <si>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</si>
  <si>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</si>
  <si>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</si>
  <si>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</si>
  <si>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</si>
  <si>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</si>
  <si>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</si>
  <si>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</si>
  <si>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</si>
  <si>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</si>
  <si>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</si>
  <si>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</si>
  <si>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</si>
  <si>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</si>
  <si>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</si>
  <si>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</si>
  <si>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</si>
  <si>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</si>
  <si>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</si>
  <si>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</si>
  <si>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</si>
  <si>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</si>
  <si>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</si>
  <si>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</si>
  <si>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</si>
  <si>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</si>
  <si>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</si>
  <si>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</si>
  <si>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</si>
  <si>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</si>
  <si>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</si>
  <si>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</si>
  <si>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</si>
  <si>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</si>
  <si>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</si>
  <si>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</si>
  <si>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</si>
  <si>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</si>
  <si>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</si>
  <si>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</si>
  <si>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</si>
  <si>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</si>
  <si>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</si>
  <si>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</si>
  <si>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</si>
  <si>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</si>
  <si>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</si>
  <si>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</si>
  <si>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</si>
  <si>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</si>
  <si>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</si>
  <si>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</si>
  <si>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</si>
  <si>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</si>
  <si>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</si>
  <si>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</si>
  <si>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</si>
  <si>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</si>
  <si>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</si>
  <si>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</si>
  <si>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</si>
  <si>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</si>
  <si>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</si>
  <si>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</si>
  <si>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</si>
  <si>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</si>
  <si>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</si>
  <si>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</si>
  <si>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</si>
  <si>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</si>
  <si>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</si>
  <si>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</si>
  <si>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</si>
  <si>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</si>
  <si>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</si>
  <si>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</si>
  <si>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</si>
  <si>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</si>
  <si>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</si>
  <si>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</si>
  <si>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</si>
  <si>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</si>
  <si>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</si>
  <si>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</si>
  <si>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</si>
  <si>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</si>
  <si>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</si>
  <si>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</si>
  <si>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</si>
  <si>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</si>
  <si>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</si>
  <si>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</si>
  <si>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</si>
  <si>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</si>
  <si>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</si>
  <si>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</si>
  <si>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</si>
  <si>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</si>
  <si>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</si>
  <si>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</si>
  <si>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</si>
  <si>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</si>
  <si>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</si>
  <si>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</si>
  <si>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</si>
  <si>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</si>
  <si>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</si>
  <si>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</si>
  <si>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</si>
  <si>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</si>
  <si>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</si>
  <si>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</si>
  <si>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</si>
  <si>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</si>
  <si>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</si>
  <si>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</si>
  <si>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</si>
  <si>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</si>
  <si>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</si>
  <si>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</si>
  <si>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</si>
  <si>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</si>
  <si>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</si>
  <si>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</si>
  <si>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</si>
  <si>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</si>
  <si>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</si>
  <si>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</si>
  <si>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</si>
  <si>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</si>
  <si>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</si>
  <si>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</si>
  <si>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</si>
  <si>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</si>
  <si>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</si>
  <si>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</si>
  <si>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</si>
  <si>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</si>
  <si>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</si>
  <si>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</si>
  <si>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</si>
  <si>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</si>
  <si>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</si>
  <si>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</si>
  <si>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</si>
  <si>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</si>
  <si>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</si>
  <si>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</si>
  <si>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</si>
  <si>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</si>
  <si>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</si>
  <si>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</si>
  <si>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</si>
  <si>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</si>
  <si>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</si>
  <si>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</si>
  <si>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</si>
  <si>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</si>
  <si>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</si>
  <si>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</si>
  <si>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</si>
  <si>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</si>
  <si>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</si>
  <si>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</si>
  <si>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</si>
  <si>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</si>
  <si>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</si>
  <si>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</si>
  <si>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</si>
  <si>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</si>
  <si>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</si>
  <si>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</si>
  <si>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</si>
  <si>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</si>
  <si>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</si>
  <si>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</si>
  <si>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</si>
  <si>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</si>
  <si>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</si>
  <si>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</si>
  <si>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</si>
  <si>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</si>
  <si>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</si>
  <si>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</si>
  <si>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</si>
  <si>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</si>
  <si>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</si>
  <si>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</si>
  <si>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</si>
  <si>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</si>
  <si>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</si>
  <si>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</si>
  <si>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</si>
  <si>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</si>
  <si>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</si>
  <si>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</si>
  <si>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</si>
  <si>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</si>
  <si>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</si>
  <si>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</si>
  <si>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</si>
  <si>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</si>
  <si>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</si>
  <si>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</si>
  <si>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</si>
  <si>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</si>
  <si>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</si>
  <si>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</si>
  <si>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</si>
  <si>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</si>
  <si>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</si>
  <si>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</si>
  <si>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</si>
  <si>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</si>
  <si>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</si>
  <si>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</si>
  <si>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</si>
  <si>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</si>
  <si>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</si>
  <si>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</si>
  <si>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</si>
  <si>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</si>
  <si>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</si>
  <si>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</si>
  <si>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</si>
  <si>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</si>
  <si>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</si>
  <si>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</si>
  <si>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</si>
  <si>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</si>
  <si>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</si>
  <si>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</si>
  <si>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</si>
  <si>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</si>
  <si>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</si>
  <si>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</si>
  <si>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</si>
  <si>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</si>
  <si>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</si>
  <si>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</si>
  <si>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</si>
  <si>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</si>
  <si>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</si>
  <si>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</si>
  <si>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</si>
  <si>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</si>
  <si>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</si>
  <si>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</si>
  <si>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</si>
  <si>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</si>
  <si>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</si>
  <si>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</si>
  <si>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</si>
  <si>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</si>
  <si>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</si>
  <si>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</si>
  <si>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</si>
  <si>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</si>
  <si>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</si>
  <si>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</si>
  <si>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</si>
  <si>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</si>
  <si>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</si>
  <si>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</si>
  <si>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</si>
  <si>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</si>
  <si>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</si>
  <si>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</si>
  <si>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</si>
  <si>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</si>
  <si>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</si>
  <si>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</si>
  <si>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</si>
  <si>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</si>
  <si>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</si>
  <si>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</si>
  <si>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</si>
  <si>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</si>
  <si>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</si>
  <si>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</si>
  <si>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</si>
  <si>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</si>
  <si>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</si>
  <si>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</si>
  <si>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</si>
  <si>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</si>
  <si>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</si>
  <si>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</si>
  <si>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</si>
  <si>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</si>
  <si>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</si>
  <si>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</si>
  <si>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</si>
  <si>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</si>
  <si>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</si>
  <si>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</si>
  <si>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</si>
  <si>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</si>
  <si>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</si>
  <si>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</si>
  <si>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</si>
  <si>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</si>
  <si>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</si>
  <si>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</si>
  <si>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</si>
  <si>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</si>
  <si>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</si>
  <si>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</si>
  <si>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</si>
  <si>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</si>
  <si>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</si>
  <si>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</si>
  <si>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</si>
  <si>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</si>
  <si>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</si>
  <si>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</si>
  <si>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</si>
  <si>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</si>
  <si>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</si>
  <si>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</si>
  <si>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</si>
  <si>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</si>
  <si>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</si>
  <si>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</si>
  <si>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</si>
  <si>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</si>
  <si>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</si>
  <si>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</si>
  <si>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</si>
  <si>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</si>
  <si>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</si>
  <si>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</si>
  <si>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</si>
  <si>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</si>
  <si>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</si>
  <si>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</si>
  <si>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</si>
  <si>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</si>
  <si>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</si>
  <si>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</si>
  <si>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</si>
  <si>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</si>
  <si>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</si>
  <si>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</si>
  <si>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</si>
  <si>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</si>
  <si>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</si>
  <si>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</si>
  <si>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</si>
  <si>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</si>
  <si>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</si>
  <si>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</si>
  <si>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</si>
  <si>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</si>
  <si>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</si>
  <si>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</si>
  <si>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</si>
  <si>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</si>
  <si>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</si>
  <si>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</si>
  <si>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</si>
  <si>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</si>
  <si>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</si>
  <si>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</si>
  <si>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</si>
  <si>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</si>
  <si>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</si>
  <si>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</si>
  <si>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</si>
  <si>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</si>
  <si>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</si>
  <si>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</si>
  <si>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</si>
  <si>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</si>
  <si>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</si>
  <si>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</si>
  <si>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</si>
  <si>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</si>
  <si>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</si>
  <si>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</si>
  <si>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</si>
  <si>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</si>
  <si>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</si>
  <si>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</si>
  <si>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</si>
  <si>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</si>
  <si>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</si>
  <si>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</si>
  <si>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</si>
  <si>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</si>
  <si>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</si>
  <si>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</si>
  <si>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</si>
  <si>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</si>
  <si>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</si>
  <si>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</si>
  <si>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</si>
  <si>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</si>
  <si>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</si>
  <si>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</si>
  <si>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</si>
  <si>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</si>
  <si>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</si>
  <si>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</si>
  <si>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</si>
  <si>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</si>
  <si>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</si>
  <si>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</si>
  <si>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</si>
  <si>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</si>
  <si>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</si>
  <si>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</si>
  <si>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</si>
  <si>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</si>
  <si>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</si>
  <si>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</si>
  <si>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</si>
  <si>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</si>
  <si>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</si>
  <si>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</si>
  <si>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</si>
  <si>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</si>
  <si>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</si>
  <si>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</si>
  <si>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</si>
  <si>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</si>
  <si>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</si>
  <si>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</si>
  <si>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</si>
  <si>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</si>
  <si>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</si>
  <si>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</si>
  <si>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</si>
  <si>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</si>
  <si>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</si>
  <si>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</si>
  <si>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</si>
  <si>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</si>
  <si>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</si>
  <si>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</si>
  <si>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</si>
  <si>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</si>
  <si>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</si>
  <si>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</si>
  <si>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</si>
  <si>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</si>
  <si>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</si>
  <si>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</si>
  <si>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</si>
  <si>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</si>
  <si>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</si>
  <si>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</si>
  <si>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</si>
  <si>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</si>
  <si>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</si>
  <si>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</si>
  <si>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</si>
  <si>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</si>
  <si>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</si>
  <si>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</si>
  <si>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</si>
  <si>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</si>
  <si>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</si>
  <si>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</si>
  <si>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</si>
  <si>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</si>
  <si>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</si>
  <si>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</si>
  <si>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</si>
  <si>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</si>
  <si>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</si>
  <si>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</si>
  <si>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</si>
  <si>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</si>
  <si>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</si>
  <si>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</si>
  <si>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</si>
  <si>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</si>
  <si>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</si>
  <si>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</si>
  <si>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</si>
  <si>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</si>
  <si>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</si>
  <si>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</si>
  <si>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</si>
  <si>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</si>
  <si>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</si>
  <si>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</si>
  <si>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</si>
  <si>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</si>
  <si>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</si>
  <si>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</si>
  <si>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</si>
  <si>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</si>
  <si>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</si>
  <si>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</si>
  <si>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</si>
  <si>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</si>
  <si>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</si>
  <si>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</si>
  <si>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</si>
  <si>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</si>
  <si>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</si>
  <si>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</si>
  <si>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</si>
  <si>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</si>
  <si>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</si>
  <si>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</si>
  <si>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</si>
  <si>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</si>
  <si>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</si>
  <si>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</si>
  <si>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</si>
  <si>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</si>
  <si>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</si>
  <si>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</si>
  <si>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</si>
  <si>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</si>
  <si>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</si>
  <si>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</si>
  <si>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</si>
  <si>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</si>
  <si>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</si>
  <si>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</si>
  <si>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</si>
  <si>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</si>
  <si>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</si>
  <si>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</si>
  <si>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</si>
  <si>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</si>
  <si>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</si>
  <si>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</si>
  <si>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</si>
  <si>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</si>
  <si>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</si>
  <si>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</si>
  <si>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</si>
  <si>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</si>
  <si>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</si>
  <si>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</si>
  <si>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</si>
  <si>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</si>
  <si>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</si>
  <si>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</si>
  <si>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</si>
  <si>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</si>
  <si>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</si>
  <si>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</si>
  <si>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</si>
  <si>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</si>
  <si>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</si>
  <si>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</si>
  <si>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</si>
  <si>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</si>
  <si>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</si>
  <si>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</si>
  <si>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</si>
  <si>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</si>
  <si>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</si>
  <si>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</si>
  <si>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</si>
  <si>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</si>
  <si>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</si>
  <si>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</si>
  <si>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</si>
  <si>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</si>
  <si>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</si>
  <si>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</si>
  <si>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</si>
  <si>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</si>
  <si>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</si>
  <si>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</si>
  <si>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</si>
  <si>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</si>
  <si>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</si>
  <si>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</si>
  <si>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</si>
  <si>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</si>
  <si>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</si>
  <si>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</si>
  <si>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</si>
  <si>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</si>
  <si>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</si>
  <si>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</si>
  <si>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</si>
  <si>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</si>
  <si>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</si>
  <si>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</si>
  <si>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</si>
  <si>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</si>
  <si>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</si>
  <si>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</si>
  <si>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</si>
  <si>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</si>
  <si>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</si>
  <si>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</si>
  <si>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</si>
  <si>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</si>
  <si>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</si>
  <si>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</si>
  <si>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</si>
  <si>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</si>
  <si>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</si>
  <si>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</si>
  <si>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</si>
  <si>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</si>
  <si>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</si>
  <si>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</si>
  <si>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</si>
  <si>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</si>
  <si>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</si>
  <si>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</si>
  <si>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</si>
  <si>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</si>
  <si>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</si>
  <si>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</si>
  <si>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</si>
  <si>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</si>
  <si>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</si>
  <si>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</si>
  <si>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</si>
  <si>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</si>
  <si>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</si>
  <si>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</si>
  <si>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</si>
  <si>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</si>
  <si>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</si>
  <si>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</si>
  <si>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</si>
  <si>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</si>
  <si>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</si>
  <si>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</si>
  <si>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</si>
  <si>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</si>
  <si>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</si>
  <si>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</si>
  <si>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</si>
  <si>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</si>
  <si>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</si>
  <si>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</si>
  <si>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</si>
  <si>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</si>
  <si>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</si>
  <si>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</si>
  <si>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</si>
  <si>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</si>
  <si>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</si>
  <si>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</si>
  <si>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</si>
  <si>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</si>
  <si>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</si>
  <si>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</si>
  <si>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</si>
  <si>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</si>
  <si>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</si>
  <si>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</si>
  <si>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</si>
  <si>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</si>
  <si>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</si>
  <si>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</si>
  <si>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</si>
  <si>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</si>
  <si>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</si>
  <si>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</si>
  <si>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</si>
  <si>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</si>
  <si>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</si>
  <si>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</si>
  <si>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</si>
  <si>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</si>
  <si>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</si>
  <si>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</si>
  <si>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</si>
  <si>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</si>
  <si>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</si>
  <si>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</si>
  <si>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</si>
  <si>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</si>
  <si>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</si>
  <si>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</si>
  <si>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</si>
  <si>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</si>
  <si>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</si>
  <si>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</si>
  <si>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</si>
  <si>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</si>
  <si>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</si>
  <si>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</si>
  <si>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</si>
  <si>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</si>
  <si>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</si>
  <si>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</si>
  <si>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</si>
  <si>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</si>
  <si>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</si>
  <si>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</si>
  <si>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</si>
  <si>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</si>
  <si>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</si>
  <si>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</si>
  <si>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</si>
  <si>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</si>
  <si>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</si>
  <si>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</si>
  <si>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</si>
  <si>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</si>
  <si>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</si>
  <si>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</si>
  <si>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</si>
  <si>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</si>
  <si>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</si>
  <si>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</si>
  <si>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</si>
  <si>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</si>
  <si>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</si>
  <si>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</si>
  <si>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</si>
  <si>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</si>
  <si>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</si>
  <si>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</si>
  <si>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</si>
  <si>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</si>
  <si>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</si>
  <si>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</si>
  <si>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</si>
  <si>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</si>
  <si>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</si>
  <si>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</si>
  <si>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</si>
  <si>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</si>
  <si>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</si>
  <si>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</si>
  <si>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</si>
  <si>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</si>
  <si>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</si>
  <si>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</si>
  <si>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</si>
  <si>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</si>
  <si>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</si>
  <si>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</si>
  <si>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</si>
  <si>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</si>
  <si>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</si>
  <si>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</si>
  <si>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</si>
  <si>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</si>
  <si>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</si>
  <si>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</si>
  <si>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</si>
  <si>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</si>
  <si>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</si>
  <si>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</si>
  <si>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</si>
  <si>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</si>
  <si>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</si>
  <si>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</si>
  <si>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</si>
  <si>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</si>
  <si>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</si>
  <si>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</si>
  <si>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</si>
  <si>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</si>
  <si>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</si>
  <si>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</si>
  <si>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</si>
  <si>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</si>
  <si>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</si>
  <si>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</si>
  <si>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</si>
  <si>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</si>
  <si>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</si>
  <si>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</si>
  <si>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</si>
  <si>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</si>
  <si>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</si>
  <si>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</si>
  <si>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</si>
  <si>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</si>
  <si>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</si>
  <si>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</si>
  <si>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</si>
  <si>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</si>
  <si>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</si>
  <si>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</si>
  <si>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</si>
  <si>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</si>
  <si>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</si>
  <si>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</si>
  <si>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</si>
  <si>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</si>
  <si>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</si>
  <si>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</si>
  <si>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</si>
  <si>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</si>
  <si>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</si>
  <si>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</si>
  <si>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</si>
  <si>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</si>
  <si>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</si>
  <si>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</si>
  <si>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</si>
  <si>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</si>
  <si>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</si>
  <si>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</si>
  <si>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</si>
  <si>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</si>
  <si>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</si>
  <si>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</si>
  <si>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</si>
  <si>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</si>
  <si>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</si>
  <si>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</si>
  <si>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</si>
  <si>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</si>
  <si>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</si>
  <si>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</si>
  <si>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</si>
  <si>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</si>
  <si>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</si>
  <si>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</si>
  <si>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</si>
  <si>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</si>
  <si>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</si>
  <si>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</si>
  <si>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</si>
  <si>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</si>
  <si>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</si>
  <si>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</si>
  <si>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</si>
  <si>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</si>
  <si>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</si>
  <si>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</si>
  <si>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</si>
  <si>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</si>
  <si>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</si>
  <si>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</si>
  <si>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</si>
  <si>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</si>
  <si>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</si>
  <si>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</si>
  <si>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</si>
  <si>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</si>
  <si>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</si>
  <si>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</si>
  <si>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</si>
  <si>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</si>
  <si>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</si>
  <si>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</si>
  <si>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</si>
  <si>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</si>
  <si>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</si>
  <si>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</si>
  <si>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</si>
  <si>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</si>
  <si>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</si>
  <si>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</si>
  <si>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</si>
  <si>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</si>
  <si>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</si>
  <si>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</si>
  <si>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</si>
  <si>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</si>
  <si>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</si>
  <si>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</si>
  <si>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</si>
  <si>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</si>
  <si>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</si>
  <si>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</si>
  <si>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</si>
  <si>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</si>
  <si>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</si>
  <si>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</si>
  <si>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</si>
  <si>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</si>
  <si>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</si>
  <si>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</si>
  <si>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</si>
  <si>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</si>
  <si>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</si>
  <si>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</si>
  <si>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</si>
  <si>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</si>
  <si>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</si>
  <si>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</si>
  <si>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</si>
  <si>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</si>
  <si>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</si>
  <si>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</si>
  <si>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</si>
  <si>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</si>
  <si>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</si>
  <si>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</si>
  <si>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</si>
  <si>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</si>
  <si>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</si>
  <si>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</si>
  <si>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</si>
  <si>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</si>
  <si>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</si>
  <si>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</si>
  <si>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</si>
  <si>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</si>
  <si>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</si>
  <si>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</si>
  <si>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</si>
  <si>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</si>
  <si>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</si>
  <si>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</si>
  <si>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</si>
  <si>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</si>
  <si>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</si>
  <si>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</si>
  <si>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</si>
  <si>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</si>
  <si>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</si>
  <si>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</si>
  <si>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</si>
  <si>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</si>
  <si>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</si>
  <si>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</si>
  <si>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</si>
  <si>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</si>
  <si>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</si>
  <si>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</si>
  <si>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</si>
  <si>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</si>
  <si>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</si>
  <si>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</si>
  <si>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</si>
  <si>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</si>
  <si>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</si>
  <si>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</si>
  <si>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</si>
  <si>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</si>
  <si>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</si>
  <si>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</si>
  <si>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</si>
  <si>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</si>
  <si>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</si>
  <si>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</si>
  <si>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</si>
  <si>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</si>
  <si>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</si>
  <si>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</si>
  <si>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</si>
  <si>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</si>
  <si>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</si>
  <si>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</si>
  <si>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</si>
  <si>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</si>
  <si>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</si>
  <si>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</si>
  <si>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</si>
  <si>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</si>
  <si>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</si>
  <si>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</si>
  <si>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</si>
  <si>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</si>
  <si>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</si>
  <si>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</si>
  <si>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</si>
  <si>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</si>
  <si>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</si>
  <si>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</si>
  <si>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</si>
  <si>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</si>
  <si>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</si>
  <si>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</si>
  <si>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</si>
  <si>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</si>
  <si>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</si>
  <si>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</si>
  <si>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</si>
  <si>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</si>
  <si>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</si>
  <si>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</si>
  <si>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</si>
  <si>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</si>
  <si>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</si>
  <si>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</si>
  <si>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</si>
  <si>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</si>
  <si>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</si>
  <si>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</si>
  <si>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</si>
  <si>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</si>
  <si>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</si>
  <si>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</si>
  <si>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</si>
  <si>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</si>
  <si>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</si>
  <si>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</si>
  <si>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</si>
  <si>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</si>
  <si>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</si>
  <si>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</si>
  <si>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</si>
  <si>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</si>
  <si>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</si>
  <si>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</si>
  <si>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</si>
  <si>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</si>
  <si>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</si>
  <si>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</si>
  <si>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</si>
  <si>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</si>
  <si>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</si>
  <si>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</si>
  <si>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</si>
  <si>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</si>
  <si>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</si>
  <si>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</si>
  <si>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</si>
  <si>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</si>
  <si>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</si>
  <si>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</si>
  <si>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</si>
  <si>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</si>
  <si>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</si>
  <si>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</si>
  <si>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</si>
  <si>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</si>
  <si>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</si>
  <si>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</si>
  <si>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</si>
  <si>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</si>
  <si>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</si>
  <si>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</si>
  <si>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</si>
  <si>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</si>
  <si>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</si>
  <si>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</si>
  <si>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</si>
  <si>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</si>
  <si>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</si>
  <si>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</si>
  <si>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</si>
  <si>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</si>
  <si>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</si>
  <si>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</si>
  <si>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</si>
  <si>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</si>
  <si>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</si>
  <si>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</si>
  <si>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</si>
  <si>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</si>
  <si>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</si>
  <si>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</si>
  <si>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</si>
  <si>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</si>
  <si>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</si>
  <si>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</si>
  <si>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</si>
  <si>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</si>
  <si>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</si>
  <si>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</si>
  <si>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</si>
  <si>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</si>
  <si>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</si>
  <si>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</si>
  <si>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</si>
  <si>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</si>
  <si>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</si>
  <si>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</si>
  <si>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</si>
  <si>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</si>
  <si>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</si>
  <si>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</si>
  <si>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</si>
  <si>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</si>
  <si>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</si>
  <si>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</si>
  <si>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</si>
  <si>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</si>
  <si>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</si>
  <si>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</si>
  <si>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</si>
  <si>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</si>
  <si>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</si>
  <si>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</si>
  <si>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</si>
  <si>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</si>
  <si>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</si>
  <si>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</si>
  <si>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</si>
  <si>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</si>
  <si>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</si>
  <si>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</si>
  <si>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</si>
  <si>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</si>
  <si>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</si>
  <si>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</si>
  <si>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</si>
  <si>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</si>
  <si>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</si>
  <si>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</si>
  <si>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</si>
  <si>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</si>
  <si>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</si>
  <si>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</si>
  <si>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</si>
  <si>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</si>
  <si>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</si>
  <si>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</si>
  <si>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</si>
  <si>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</si>
  <si>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</si>
  <si>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</si>
  <si>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</si>
  <si>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</si>
  <si>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</si>
  <si>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</si>
  <si>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</si>
  <si>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</si>
  <si>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</si>
  <si>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</si>
  <si>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</si>
  <si>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</si>
  <si>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</si>
  <si>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</si>
  <si>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</si>
  <si>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</si>
  <si>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</si>
  <si>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</si>
  <si>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</si>
  <si>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</si>
  <si>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</si>
  <si>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</si>
  <si>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</si>
  <si>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</si>
  <si>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</si>
  <si>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</si>
  <si>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</si>
  <si>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</si>
  <si>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</si>
  <si>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</si>
  <si>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</si>
  <si>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</si>
  <si>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</si>
  <si>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</si>
  <si>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</si>
  <si>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</si>
  <si>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</si>
  <si>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</si>
  <si>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</si>
  <si>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</si>
  <si>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</si>
  <si>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</si>
  <si>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</si>
  <si>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</si>
  <si>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</si>
  <si>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</si>
  <si>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</si>
  <si>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</si>
  <si>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</si>
  <si>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</si>
  <si>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</si>
  <si>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</si>
  <si>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</si>
  <si>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</si>
  <si>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</si>
  <si>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</si>
  <si>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</si>
  <si>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</si>
  <si>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</si>
  <si>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</si>
  <si>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</si>
  <si>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</si>
  <si>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</si>
  <si>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</si>
  <si>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</si>
  <si>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</si>
  <si>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</si>
  <si>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</si>
  <si>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</si>
  <si>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</si>
  <si>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</si>
  <si>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</si>
  <si>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</si>
  <si>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</si>
  <si>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</si>
  <si>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</si>
  <si>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</si>
  <si>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</si>
  <si>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</si>
  <si>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</si>
  <si>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</si>
  <si>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</si>
  <si>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</si>
  <si>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</si>
  <si>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</si>
  <si>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</si>
  <si>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</si>
  <si>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</si>
  <si>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</si>
  <si>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</si>
  <si>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</si>
  <si>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</si>
  <si>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</si>
  <si>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</si>
  <si>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</si>
  <si>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</si>
  <si>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</si>
  <si>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</si>
  <si>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</si>
  <si>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</si>
  <si>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</si>
  <si>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</si>
  <si>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</si>
  <si>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</si>
  <si>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</si>
  <si>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</si>
  <si>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</si>
  <si>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</si>
  <si>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</si>
  <si>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</si>
  <si>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</si>
  <si>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</si>
  <si>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</si>
  <si>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</si>
  <si>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</si>
  <si>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</si>
  <si>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</si>
  <si>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</si>
  <si>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</si>
  <si>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</si>
  <si>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</si>
  <si>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</si>
  <si>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</si>
  <si>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</si>
  <si>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</si>
  <si>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</si>
  <si>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</si>
  <si>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</si>
  <si>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</si>
  <si>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</si>
  <si>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</si>
  <si>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</si>
  <si>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</si>
  <si>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</si>
  <si>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</si>
  <si>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</si>
  <si>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</si>
  <si>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</si>
  <si>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</si>
  <si>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</si>
  <si>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</si>
  <si>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</si>
  <si>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</si>
  <si>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</si>
  <si>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</si>
  <si>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</si>
  <si>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</si>
  <si>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</si>
  <si>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</si>
  <si>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</si>
  <si>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</si>
  <si>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</si>
  <si>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</si>
  <si>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</si>
  <si>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</si>
  <si>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</si>
  <si>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</si>
  <si>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</si>
  <si>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</si>
  <si>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</si>
  <si>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</si>
  <si>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</si>
  <si>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</si>
  <si>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</si>
  <si>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</si>
  <si>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</si>
  <si>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</si>
  <si>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</si>
  <si>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</si>
  <si>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</si>
  <si>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</si>
  <si>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</si>
  <si>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</si>
  <si>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</si>
  <si>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</si>
  <si>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</si>
  <si>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</si>
  <si>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</si>
  <si>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</si>
  <si>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</si>
  <si>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</si>
  <si>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</si>
  <si>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</si>
  <si>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</si>
  <si>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</si>
  <si>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</si>
  <si>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</si>
  <si>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</si>
  <si>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</si>
  <si>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</si>
  <si>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</si>
  <si>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</si>
  <si>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</si>
  <si>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</si>
  <si>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</si>
  <si>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</si>
  <si>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</si>
  <si>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</si>
  <si>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</si>
  <si>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</si>
  <si>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</si>
  <si>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</si>
  <si>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</si>
  <si>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</si>
  <si>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</si>
  <si>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</si>
  <si>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</si>
  <si>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</si>
  <si>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</si>
  <si>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</si>
  <si>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</si>
  <si>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</si>
  <si>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</si>
  <si>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</si>
  <si>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</si>
  <si>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</si>
  <si>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</si>
  <si>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</si>
  <si>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</si>
  <si>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</si>
  <si>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</si>
  <si>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</si>
  <si>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</si>
  <si>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</si>
  <si>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</si>
  <si>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</si>
  <si>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</si>
  <si>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</si>
  <si>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</si>
  <si>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</si>
  <si>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</si>
  <si>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</si>
  <si>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</si>
  <si>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</si>
  <si>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</si>
  <si>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</si>
  <si>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</si>
  <si>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</si>
  <si>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</si>
  <si>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</si>
  <si>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</si>
  <si>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</si>
  <si>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</si>
  <si>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</si>
  <si>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</si>
  <si>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</si>
  <si>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</si>
  <si>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</si>
  <si>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</si>
  <si>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</si>
  <si>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</si>
  <si>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</si>
  <si>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</si>
  <si>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</si>
  <si>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</si>
  <si>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</si>
  <si>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</si>
  <si>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</si>
  <si>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</si>
  <si>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</si>
  <si>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</si>
  <si>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</si>
  <si>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</si>
  <si>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</si>
  <si>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</si>
  <si>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</si>
  <si>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</si>
  <si>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</si>
  <si>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</si>
  <si>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</si>
  <si>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</si>
  <si>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</si>
  <si>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</si>
  <si>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</si>
  <si>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</si>
  <si>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</si>
  <si>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</si>
  <si>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</si>
  <si>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</si>
  <si>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</si>
  <si>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</si>
  <si>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</si>
  <si>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</si>
  <si>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</si>
  <si>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</si>
  <si>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</si>
  <si>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</si>
  <si>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</si>
  <si>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</si>
  <si>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</si>
  <si>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</si>
  <si>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</si>
  <si>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</si>
  <si>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</si>
  <si>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</si>
  <si>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</si>
  <si>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</si>
  <si>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</si>
  <si>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</si>
  <si>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</si>
  <si>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</si>
  <si>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</si>
  <si>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</si>
  <si>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</si>
  <si>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</si>
  <si>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</si>
  <si>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</si>
  <si>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</si>
  <si>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</si>
  <si>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</si>
  <si>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</si>
  <si>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</si>
  <si>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</si>
  <si>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</si>
  <si>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</si>
  <si>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</si>
  <si>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</si>
  <si>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</si>
  <si>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</si>
  <si>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</si>
  <si>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</si>
  <si>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</si>
  <si>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</si>
  <si>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</si>
  <si>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</si>
  <si>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</si>
  <si>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</si>
  <si>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</si>
  <si>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</si>
  <si>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</si>
  <si>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</si>
  <si>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</si>
  <si>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</si>
  <si>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</si>
  <si>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</si>
  <si>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</si>
  <si>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</si>
  <si>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</si>
  <si>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</si>
  <si>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</si>
  <si>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</si>
  <si>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</si>
  <si>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</si>
  <si>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</si>
  <si>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</si>
  <si>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</si>
  <si>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</si>
  <si>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</si>
  <si>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</si>
  <si>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</si>
  <si>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</si>
  <si>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</si>
  <si>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</si>
  <si>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</si>
  <si>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</si>
  <si>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</si>
  <si>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</si>
  <si>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</si>
  <si>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</si>
  <si>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</si>
  <si>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</si>
  <si>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</si>
  <si>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</si>
  <si>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</si>
  <si>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</si>
  <si>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</si>
  <si>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</si>
  <si>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</si>
  <si>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</si>
  <si>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</si>
  <si>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</si>
  <si>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</si>
  <si>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</si>
  <si>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</si>
  <si>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</si>
  <si>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</si>
  <si>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</si>
  <si>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</si>
  <si>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</si>
  <si>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</si>
  <si>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</si>
  <si>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</si>
  <si>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</si>
  <si>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</si>
  <si>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</si>
  <si>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</si>
  <si>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</si>
  <si>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</si>
  <si>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</si>
  <si>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</si>
  <si>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</si>
  <si>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</si>
  <si>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</si>
  <si>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</si>
  <si>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</si>
  <si>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</si>
  <si>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</si>
  <si>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</si>
  <si>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</si>
  <si>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</si>
  <si>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</si>
  <si>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</si>
  <si>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</si>
  <si>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</si>
  <si>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</si>
  <si>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</si>
  <si>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</si>
  <si>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</si>
  <si>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</si>
  <si>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</si>
  <si>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</si>
  <si>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</si>
  <si>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</si>
  <si>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</si>
  <si>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</si>
  <si>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</si>
  <si>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</si>
  <si>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</si>
  <si>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</si>
  <si>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</si>
  <si>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</si>
  <si>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</si>
  <si>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</si>
  <si>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</si>
  <si>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</si>
  <si>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</si>
  <si>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</si>
  <si>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</si>
  <si>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</si>
  <si>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</si>
  <si>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</si>
  <si>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</si>
  <si>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</si>
  <si>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</si>
  <si>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</si>
  <si>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</si>
  <si>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</si>
  <si>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</si>
  <si>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</si>
  <si>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</si>
  <si>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</si>
  <si>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</si>
  <si>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</si>
  <si>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</si>
  <si>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</si>
  <si>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</si>
  <si>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</si>
  <si>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</si>
  <si>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</si>
  <si>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</si>
  <si>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</si>
  <si>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</si>
  <si>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</si>
  <si>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</si>
  <si>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</si>
  <si>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</si>
  <si>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</si>
  <si>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</si>
  <si>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</si>
  <si>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</si>
  <si>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</si>
  <si>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</si>
  <si>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</si>
  <si>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</si>
  <si>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</si>
  <si>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</si>
  <si>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</si>
  <si>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</si>
  <si>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</si>
  <si>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</si>
  <si>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</si>
  <si>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</si>
  <si>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</si>
  <si>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</si>
  <si>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</si>
  <si>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</si>
  <si>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</si>
  <si>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</si>
  <si>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</si>
  <si>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</si>
  <si>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</si>
  <si>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</si>
  <si>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</si>
  <si>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</si>
  <si>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</si>
  <si>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</si>
  <si>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</si>
  <si>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</si>
  <si>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</si>
  <si>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</si>
  <si>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</si>
  <si>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</si>
  <si>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</si>
  <si>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</si>
  <si>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</si>
  <si>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</si>
  <si>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</si>
  <si>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</si>
  <si>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</si>
  <si>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</si>
  <si>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</si>
  <si>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</si>
  <si>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</si>
  <si>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</si>
  <si>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</si>
  <si>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</si>
  <si>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</si>
  <si>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</si>
  <si>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</si>
  <si>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</si>
  <si>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</si>
  <si>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</si>
  <si>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</si>
  <si>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</si>
  <si>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</si>
  <si>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</si>
  <si>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</si>
  <si>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</si>
  <si>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</si>
  <si>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</si>
  <si>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</si>
  <si>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</si>
  <si>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</si>
  <si>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</si>
  <si>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</si>
  <si>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</si>
  <si>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</si>
  <si>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</si>
  <si>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</si>
  <si>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</si>
  <si>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</si>
  <si>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</si>
  <si>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</si>
  <si>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</si>
  <si>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</si>
  <si>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</si>
  <si>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</si>
  <si>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</si>
  <si>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</si>
  <si>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</si>
  <si>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</si>
  <si>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</si>
  <si>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</si>
  <si>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</si>
  <si>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</si>
  <si>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</si>
  <si>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</si>
  <si>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</si>
  <si>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</si>
  <si>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</si>
  <si>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</si>
  <si>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</si>
  <si>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</si>
  <si>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</si>
  <si>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</si>
  <si>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</si>
  <si>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</si>
  <si>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</si>
  <si>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</si>
  <si>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</si>
  <si>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</si>
  <si>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</si>
  <si>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</si>
  <si>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</si>
  <si>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</si>
  <si>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</si>
  <si>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</si>
  <si>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</si>
  <si>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</si>
  <si>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</si>
  <si>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</si>
  <si>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</si>
  <si>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</si>
  <si>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</si>
  <si>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</si>
  <si>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</si>
  <si>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</si>
  <si>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</si>
  <si>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</si>
  <si>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</si>
  <si>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</si>
  <si>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</si>
  <si>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</si>
  <si>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</si>
  <si>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</si>
  <si>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</si>
  <si>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</si>
  <si>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</si>
  <si>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</si>
  <si>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</si>
  <si>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</si>
  <si>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</si>
  <si>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</si>
  <si>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</si>
  <si>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</si>
  <si>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</si>
  <si>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</si>
  <si>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</si>
  <si>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</si>
  <si>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</si>
  <si>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</si>
  <si>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</si>
  <si>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</si>
  <si>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</si>
  <si>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</si>
  <si>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</si>
  <si>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</si>
  <si>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</si>
  <si>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</si>
  <si>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</si>
  <si>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</si>
  <si>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</si>
  <si>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</si>
  <si>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</si>
  <si>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</si>
  <si>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</si>
  <si>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</si>
  <si>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</si>
  <si>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</si>
  <si>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</si>
  <si>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</si>
  <si>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</si>
  <si>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</si>
  <si>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</si>
  <si>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</si>
  <si>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</si>
  <si>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</si>
  <si>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</si>
  <si>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</si>
  <si>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</si>
  <si>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</si>
  <si>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</si>
  <si>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</si>
  <si>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</si>
  <si>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</si>
  <si>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</si>
  <si>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</si>
  <si>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</si>
  <si>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</si>
  <si>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</si>
  <si>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</si>
  <si>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</si>
  <si>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</si>
  <si>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</si>
  <si>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</si>
  <si>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</si>
  <si>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</si>
  <si>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</si>
  <si>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</si>
  <si>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</si>
  <si>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</si>
  <si>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</si>
  <si>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</si>
  <si>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</si>
  <si>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</si>
  <si>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</si>
  <si>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</si>
  <si>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</si>
  <si>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</si>
  <si>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</si>
  <si>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</si>
  <si>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</si>
  <si>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</si>
  <si>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</si>
  <si>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</si>
  <si>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</si>
  <si>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</si>
  <si>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</si>
  <si>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</si>
  <si>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</si>
  <si>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</si>
  <si>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</si>
  <si>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</si>
  <si>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</si>
  <si>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</si>
  <si>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</si>
  <si>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</si>
  <si>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</si>
  <si>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</si>
  <si>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</si>
  <si>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</si>
  <si>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</si>
  <si>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</si>
  <si>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</si>
  <si>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</si>
  <si>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</si>
  <si>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</si>
  <si>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</si>
  <si>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</si>
  <si>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</si>
  <si>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</si>
  <si>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</si>
  <si>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</si>
  <si>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</si>
  <si>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</si>
  <si>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</si>
  <si>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</si>
  <si>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</si>
  <si>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</si>
  <si>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</si>
  <si>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</si>
  <si>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</si>
  <si>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</si>
  <si>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</si>
  <si>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</si>
  <si>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</si>
  <si>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</si>
  <si>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</si>
  <si>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</si>
  <si>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</si>
  <si>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</si>
  <si>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</si>
  <si>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</si>
  <si>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</si>
  <si>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</si>
  <si>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</si>
  <si>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</si>
  <si>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</si>
  <si>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</si>
  <si>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</si>
  <si>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</si>
  <si>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</si>
  <si>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</si>
  <si>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</si>
  <si>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</si>
  <si>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</si>
  <si>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</si>
  <si>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</si>
  <si>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</si>
  <si>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</si>
  <si>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</si>
  <si>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</si>
  <si>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</si>
  <si>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</si>
  <si>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</si>
  <si>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</si>
  <si>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</si>
  <si>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</si>
  <si>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</si>
  <si>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</si>
  <si>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</si>
  <si>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</si>
  <si>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</si>
  <si>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</si>
  <si>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</si>
  <si>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</si>
  <si>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</si>
  <si>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</si>
  <si>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</si>
  <si>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</si>
  <si>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</si>
  <si>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</si>
  <si>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</si>
  <si>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</si>
  <si>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</si>
  <si>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</si>
  <si>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</si>
  <si>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</si>
  <si>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</si>
  <si>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</si>
  <si>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</si>
  <si>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</si>
  <si>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</si>
  <si>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</si>
  <si>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</si>
  <si>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</si>
  <si>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</si>
  <si>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</si>
  <si>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</si>
  <si>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</si>
  <si>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</si>
  <si>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</si>
  <si>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</si>
  <si>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</si>
  <si>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</si>
  <si>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</si>
  <si>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</si>
  <si>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</si>
  <si>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</si>
  <si>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</si>
  <si>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</si>
  <si>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</si>
  <si>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</si>
  <si>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</si>
  <si>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</si>
  <si>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</si>
  <si>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</si>
  <si>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</si>
  <si>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</si>
  <si>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</si>
  <si>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</si>
  <si>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</si>
  <si>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</si>
  <si>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</si>
  <si>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</si>
  <si>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</si>
  <si>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</si>
  <si>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</si>
  <si>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</si>
  <si>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</si>
  <si>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</si>
  <si>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</si>
  <si>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</si>
  <si>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</si>
  <si>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</si>
  <si>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</si>
  <si>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</si>
  <si>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</si>
  <si>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</si>
  <si>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</si>
  <si>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</si>
  <si>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</si>
  <si>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</si>
  <si>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</si>
  <si>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</si>
  <si>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</si>
  <si>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</si>
  <si>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</si>
  <si>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</si>
  <si>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</si>
  <si>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</si>
  <si>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</si>
  <si>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</si>
  <si>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</si>
  <si>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</si>
  <si>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</si>
  <si>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</si>
  <si>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</si>
  <si>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</si>
  <si>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</si>
  <si>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</si>
  <si>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</si>
  <si>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</si>
  <si>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</si>
  <si>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</si>
  <si>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</si>
  <si>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</si>
  <si>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</si>
  <si>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</si>
  <si>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</si>
  <si>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</si>
  <si>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</si>
  <si>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</si>
  <si>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</si>
  <si>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</si>
  <si>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</si>
  <si>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</si>
  <si>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</si>
  <si>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</si>
  <si>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</si>
  <si>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</si>
  <si>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</si>
  <si>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</si>
  <si>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</si>
  <si>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</si>
  <si>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</si>
  <si>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</si>
  <si>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</si>
  <si>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</si>
  <si>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</si>
  <si>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</si>
  <si>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</si>
  <si>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</si>
  <si>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</si>
  <si>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</si>
  <si>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</si>
  <si>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</si>
  <si>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</si>
  <si>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</si>
  <si>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</si>
  <si>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</si>
  <si>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</si>
  <si>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</si>
  <si>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</si>
  <si>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</si>
  <si>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</si>
  <si>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</si>
  <si>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</si>
  <si>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</si>
  <si>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</si>
  <si>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</si>
  <si>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</si>
  <si>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</si>
  <si>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</si>
  <si>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</si>
  <si>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</si>
  <si>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</si>
  <si>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</si>
  <si>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</si>
  <si>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</si>
  <si>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</si>
  <si>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</si>
  <si>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</si>
  <si>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</si>
  <si>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</si>
  <si>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</si>
  <si>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</si>
  <si>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</si>
  <si>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</si>
  <si>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</si>
  <si>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</si>
  <si>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</si>
  <si>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</si>
  <si>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</si>
  <si>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</si>
  <si>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</si>
  <si>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</si>
  <si>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</si>
  <si>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</si>
  <si>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</si>
  <si>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</si>
  <si>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</si>
  <si>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</si>
  <si>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</si>
  <si>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</si>
  <si>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</si>
  <si>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</si>
  <si>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</si>
  <si>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</si>
  <si>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</si>
  <si>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</si>
  <si>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</si>
  <si>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</si>
  <si>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</si>
  <si>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</si>
  <si>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</si>
  <si>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</si>
  <si>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</si>
  <si>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</si>
  <si>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</si>
  <si>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</si>
  <si>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</si>
  <si>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</si>
  <si>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</si>
  <si>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</si>
  <si>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</si>
  <si>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</si>
  <si>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</si>
  <si>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</si>
  <si>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</si>
  <si>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</si>
  <si>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</si>
  <si>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</si>
  <si>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</si>
  <si>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</si>
  <si>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</si>
  <si>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</si>
  <si>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</si>
  <si>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</si>
  <si>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</si>
  <si>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</si>
  <si>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</si>
  <si>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</si>
  <si>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</si>
  <si>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</si>
  <si>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</si>
  <si>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</si>
  <si>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</si>
  <si>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</si>
  <si>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</si>
  <si>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</si>
  <si>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</si>
  <si>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</si>
  <si>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</si>
  <si>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</si>
  <si>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</si>
  <si>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</si>
  <si>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</si>
  <si>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</si>
  <si>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</si>
  <si>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</si>
  <si>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</si>
  <si>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</si>
  <si>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</si>
  <si>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</si>
  <si>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</si>
  <si>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</si>
  <si>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</si>
  <si>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</si>
  <si>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</si>
  <si>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</si>
  <si>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</si>
  <si>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</si>
  <si>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</si>
  <si>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</si>
  <si>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</si>
  <si>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</si>
  <si>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</si>
  <si>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</si>
  <si>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</si>
  <si>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</si>
  <si>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</si>
  <si>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</si>
  <si>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</si>
  <si>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</si>
  <si>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</si>
  <si>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</si>
  <si>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</si>
  <si>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</si>
  <si>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</si>
  <si>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</si>
  <si>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</si>
  <si>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</si>
  <si>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</si>
  <si>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</si>
  <si>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</si>
  <si>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</si>
  <si>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</si>
  <si>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</si>
  <si>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</si>
  <si>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</si>
  <si>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</si>
  <si>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</si>
  <si>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</si>
  <si>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</si>
  <si>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</si>
  <si>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</si>
  <si>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</si>
  <si>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</si>
  <si>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</si>
  <si>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</si>
  <si>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</si>
  <si>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</si>
  <si>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</si>
  <si>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</si>
  <si>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</si>
  <si>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</si>
  <si>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</si>
  <si>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</si>
  <si>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</si>
  <si>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</si>
  <si>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</si>
  <si>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</si>
  <si>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</si>
  <si>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</si>
  <si>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</si>
  <si>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</si>
  <si>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</si>
  <si>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</si>
  <si>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</si>
  <si>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</si>
  <si>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</si>
  <si>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</si>
  <si>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</si>
  <si>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</si>
  <si>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</si>
  <si>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</si>
  <si>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</si>
  <si>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</si>
  <si>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</si>
  <si>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</si>
  <si>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</si>
  <si>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</si>
  <si>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</si>
  <si>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</si>
  <si>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</si>
  <si>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</si>
  <si>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</si>
  <si>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</si>
  <si>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</si>
  <si>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</si>
  <si>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</si>
  <si>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</si>
  <si>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</si>
  <si>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</si>
  <si>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</si>
  <si>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</si>
  <si>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</si>
  <si>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</si>
  <si>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</si>
  <si>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</si>
  <si>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</si>
  <si>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</si>
  <si>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</si>
  <si>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</si>
  <si>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</si>
  <si>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</si>
  <si>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</si>
  <si>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</si>
  <si>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</si>
  <si>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</si>
  <si>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</si>
  <si>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</si>
  <si>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</si>
  <si>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</si>
  <si>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</si>
  <si>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</si>
  <si>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</si>
  <si>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</si>
  <si>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</si>
  <si>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</si>
  <si>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</si>
  <si>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</si>
  <si>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</si>
  <si>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</si>
  <si>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</si>
  <si>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</si>
  <si>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</si>
  <si>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</si>
  <si>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</si>
  <si>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</si>
  <si>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</si>
  <si>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</si>
  <si>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</si>
  <si>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</si>
  <si>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</si>
  <si>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</si>
  <si>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</si>
  <si>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</si>
  <si>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</si>
  <si>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</si>
  <si>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</si>
  <si>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</si>
  <si>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</si>
  <si>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</si>
  <si>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</si>
  <si>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</si>
  <si>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</si>
  <si>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</si>
  <si>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</si>
  <si>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</si>
  <si>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</si>
  <si>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</si>
  <si>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</si>
  <si>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</si>
  <si>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</si>
  <si>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</si>
  <si>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</si>
  <si>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</si>
  <si>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</si>
  <si>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</si>
  <si>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</si>
  <si>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</si>
  <si>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</si>
  <si>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</si>
  <si>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</si>
  <si>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</si>
  <si>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</si>
  <si>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</si>
  <si>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</si>
  <si>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</si>
  <si>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</si>
  <si>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</si>
  <si>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</si>
  <si>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</si>
  <si>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</si>
  <si>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</si>
  <si>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</si>
  <si>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</si>
  <si>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</si>
  <si>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</si>
  <si>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</si>
  <si>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</si>
  <si>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</si>
  <si>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</si>
  <si>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</si>
  <si>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</si>
  <si>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</si>
  <si>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</si>
  <si>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</si>
  <si>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</si>
  <si>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</si>
  <si>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</si>
  <si>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</si>
  <si>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</si>
  <si>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</si>
  <si>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</si>
  <si>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</si>
  <si>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</si>
  <si>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</si>
  <si>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</si>
  <si>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</si>
  <si>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</si>
  <si>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</si>
  <si>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</si>
  <si>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</si>
  <si>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</si>
  <si>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</si>
  <si>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</si>
  <si>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</si>
  <si>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</si>
  <si>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</si>
  <si>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</si>
  <si>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</si>
  <si>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</si>
  <si>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</si>
  <si>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</si>
  <si>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</si>
  <si>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</si>
  <si>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</si>
  <si>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</si>
  <si>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</si>
  <si>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</si>
  <si>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</si>
  <si>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</si>
  <si>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</si>
  <si>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</si>
  <si>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</si>
  <si>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</si>
  <si>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</si>
  <si>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</si>
  <si>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</si>
  <si>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</si>
  <si>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</si>
  <si>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</si>
  <si>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</si>
  <si>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</si>
  <si>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</si>
  <si>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</si>
  <si>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</si>
  <si>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</si>
  <si>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</si>
  <si>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</si>
  <si>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</si>
  <si>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</si>
  <si>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</si>
  <si>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</si>
  <si>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</si>
  <si>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</si>
  <si>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</si>
  <si>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</si>
  <si>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</si>
  <si>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</si>
  <si>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</si>
  <si>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</si>
  <si>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</si>
  <si>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</si>
  <si>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</si>
  <si>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</si>
  <si>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</si>
  <si>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</si>
  <si>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</si>
  <si>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</si>
  <si>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</si>
  <si>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</si>
  <si>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</si>
  <si>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</si>
  <si>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</si>
  <si>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</si>
  <si>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</si>
  <si>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</si>
  <si>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</si>
  <si>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</si>
  <si>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</si>
  <si>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</si>
  <si>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</si>
  <si>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</si>
  <si>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</si>
  <si>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</si>
  <si>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</si>
  <si>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</si>
  <si>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</si>
  <si>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</si>
  <si>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</si>
  <si>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</si>
  <si>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</si>
  <si>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</si>
  <si>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</si>
  <si>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</si>
  <si>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</si>
  <si>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</si>
  <si>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</si>
  <si>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</si>
  <si>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</si>
  <si>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</si>
  <si>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</si>
  <si>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</si>
  <si>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</si>
  <si>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</si>
  <si>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</si>
  <si>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</si>
  <si>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</si>
  <si>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</si>
  <si>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</si>
  <si>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</si>
  <si>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</si>
  <si>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</si>
  <si>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</si>
  <si>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</si>
  <si>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</si>
  <si>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</si>
  <si>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</si>
  <si>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</si>
  <si>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</si>
  <si>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</si>
  <si>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</si>
  <si>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</si>
  <si>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</si>
  <si>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</si>
  <si>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</si>
  <si>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</si>
  <si>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</si>
  <si>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</si>
  <si>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</si>
  <si>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</si>
  <si>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</si>
  <si>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</si>
  <si>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</si>
  <si>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</si>
  <si>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</si>
  <si>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</si>
  <si>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</si>
  <si>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</si>
  <si>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</si>
  <si>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</si>
  <si>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</si>
  <si>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</si>
  <si>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</si>
  <si>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</si>
  <si>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</si>
  <si>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</si>
  <si>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</si>
  <si>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</si>
  <si>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</si>
  <si>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</si>
  <si>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</si>
  <si>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</si>
  <si>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</si>
  <si>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</si>
  <si>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</si>
  <si>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</si>
  <si>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</si>
  <si>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</si>
  <si>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</si>
  <si>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</si>
  <si>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</si>
  <si>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</si>
  <si>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</si>
  <si>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</si>
  <si>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</si>
  <si>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</si>
  <si>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</si>
  <si>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</si>
  <si>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</si>
  <si>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</si>
  <si>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</si>
  <si>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</si>
  <si>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</si>
  <si>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</si>
  <si>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</si>
  <si>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</si>
  <si>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</si>
  <si>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</si>
  <si>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</si>
  <si>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</si>
  <si>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</si>
  <si>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</si>
  <si>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</si>
  <si>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</si>
  <si>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</si>
  <si>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</si>
  <si>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</si>
  <si>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</si>
  <si>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</si>
  <si>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</si>
  <si>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</si>
  <si>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</si>
  <si>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</si>
  <si>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</si>
  <si>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</si>
  <si>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</si>
  <si>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</si>
  <si>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</si>
  <si>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</si>
  <si>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</si>
  <si>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</si>
  <si>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</si>
  <si>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</si>
  <si>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</si>
  <si>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</si>
  <si>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</si>
  <si>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</si>
  <si>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</si>
  <si>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</si>
  <si>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</si>
  <si>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</si>
  <si>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</si>
  <si>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</si>
  <si>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</si>
  <si>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</si>
  <si>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</si>
  <si>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</si>
  <si>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</si>
  <si>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</si>
  <si>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</si>
  <si>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</si>
  <si>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</si>
  <si>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</si>
  <si>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</si>
  <si>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</si>
  <si>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</si>
  <si>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</si>
  <si>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</si>
  <si>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</si>
  <si>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</si>
  <si>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</si>
  <si>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</si>
  <si>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</si>
  <si>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</si>
  <si>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</si>
  <si>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</si>
  <si>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</si>
  <si>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</si>
  <si>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</si>
  <si>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</si>
  <si>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</si>
  <si>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</si>
  <si>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</si>
  <si>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</si>
  <si>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</si>
  <si>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</si>
  <si>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</si>
  <si>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</si>
  <si>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</si>
  <si>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</si>
  <si>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</si>
  <si>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</si>
  <si>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</si>
  <si>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</si>
  <si>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</si>
  <si>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</si>
  <si>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</si>
  <si>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</si>
  <si>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</si>
  <si>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</si>
  <si>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</si>
  <si>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</si>
  <si>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</si>
  <si>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</si>
  <si>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</si>
  <si>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</si>
  <si>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</si>
  <si>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</si>
  <si>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</si>
  <si>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</si>
  <si>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</si>
  <si>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</si>
  <si>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</si>
  <si>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</si>
  <si>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</si>
  <si>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</si>
  <si>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</si>
  <si>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</si>
  <si>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</si>
  <si>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</si>
  <si>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</si>
  <si>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</si>
  <si>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</si>
  <si>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</si>
  <si>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</si>
  <si>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</si>
  <si>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</si>
  <si>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</si>
  <si>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</si>
  <si>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</si>
  <si>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</si>
  <si>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</si>
  <si>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</si>
  <si>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</si>
  <si>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</si>
  <si>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</si>
  <si>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</si>
  <si>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</si>
  <si>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</si>
  <si>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</si>
  <si>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</si>
  <si>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</si>
  <si>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</si>
  <si>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</si>
  <si>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</si>
  <si>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</si>
  <si>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</si>
  <si>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</si>
  <si>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</si>
  <si>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</si>
  <si>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</si>
  <si>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</si>
  <si>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</si>
  <si>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</si>
  <si>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</si>
  <si>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</si>
  <si>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</si>
  <si>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</si>
  <si>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</si>
  <si>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</si>
  <si>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</si>
  <si>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</si>
  <si>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</si>
  <si>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</si>
  <si>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</si>
  <si>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</si>
  <si>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</si>
  <si>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</si>
  <si>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</si>
  <si>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</si>
  <si>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</si>
  <si>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</si>
  <si>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</si>
  <si>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</si>
  <si>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</si>
  <si>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</si>
  <si>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</si>
  <si>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</si>
  <si>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</si>
  <si>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</si>
  <si>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</si>
  <si>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</si>
  <si>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</si>
  <si>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</si>
  <si>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</si>
  <si>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</si>
  <si>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</si>
  <si>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</si>
  <si>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</si>
  <si>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</si>
  <si>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</si>
  <si>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</si>
  <si>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</si>
  <si>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</si>
  <si>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</si>
  <si>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</si>
  <si>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</si>
  <si>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</si>
  <si>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</si>
  <si>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</si>
  <si>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</si>
  <si>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</si>
  <si>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</si>
  <si>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</si>
  <si>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</si>
  <si>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</si>
  <si>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</si>
  <si>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</si>
  <si>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</si>
  <si>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</si>
  <si>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</si>
  <si>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</si>
  <si>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</si>
  <si>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</si>
  <si>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</si>
  <si>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</si>
  <si>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</si>
  <si>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</si>
  <si>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</si>
  <si>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</si>
  <si>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</si>
  <si>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</si>
  <si>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</si>
  <si>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</si>
  <si>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</si>
  <si>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</si>
  <si>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</si>
  <si>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</si>
  <si>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</si>
  <si>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</si>
  <si>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</si>
  <si>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</si>
  <si>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</si>
  <si>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</si>
  <si>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</si>
  <si>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</si>
  <si>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</si>
  <si>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</si>
  <si>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</si>
  <si>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</si>
  <si>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</si>
  <si>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</si>
  <si>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</si>
  <si>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</si>
  <si>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</si>
  <si>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</si>
  <si>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</si>
  <si>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</si>
  <si>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</si>
  <si>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</si>
  <si>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</si>
  <si>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</si>
  <si>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</si>
  <si>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</si>
  <si>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</si>
  <si>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</si>
  <si>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</si>
  <si>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</si>
  <si>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</si>
  <si>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</si>
  <si>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</si>
  <si>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</si>
  <si>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</si>
  <si>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</si>
  <si>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</si>
  <si>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</si>
  <si>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</si>
  <si>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</si>
  <si>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</si>
  <si>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</si>
  <si>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</si>
  <si>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</si>
  <si>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</si>
  <si>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</si>
  <si>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</si>
  <si>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</si>
  <si>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</si>
  <si>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</si>
  <si>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</si>
  <si>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</si>
  <si>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</si>
  <si>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</si>
  <si>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</si>
  <si>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</si>
  <si>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</si>
  <si>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</si>
  <si>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</si>
  <si>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</si>
  <si>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</si>
  <si>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</si>
  <si>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</si>
  <si>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</si>
  <si>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</si>
  <si>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</si>
  <si>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</si>
  <si>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</si>
  <si>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</si>
  <si>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</si>
  <si>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</si>
  <si>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</si>
  <si>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</si>
  <si>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</si>
  <si>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</si>
  <si>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</si>
  <si>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</si>
  <si>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</si>
  <si>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</si>
  <si>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</si>
  <si>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</si>
  <si>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</si>
  <si>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</si>
  <si>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</si>
  <si>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</si>
  <si>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</si>
  <si>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</si>
  <si>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</si>
  <si>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</si>
  <si>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</si>
  <si>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</si>
  <si>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</si>
  <si>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</si>
  <si>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</si>
  <si>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</si>
  <si>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</si>
  <si>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</si>
  <si>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</si>
  <si>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</si>
  <si>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</si>
  <si>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</si>
  <si>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</si>
  <si>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</si>
  <si>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</si>
  <si>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</si>
  <si>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</si>
  <si>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</si>
  <si>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</si>
  <si>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</si>
  <si>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</si>
  <si>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</si>
  <si>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</si>
  <si>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</si>
  <si>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</si>
  <si>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</si>
  <si>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</si>
  <si>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</si>
  <si>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</si>
  <si>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</si>
  <si>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</si>
  <si>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</si>
  <si>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</si>
  <si>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</si>
  <si>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</si>
  <si>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</si>
  <si>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</si>
  <si>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</si>
  <si>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</si>
  <si>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</si>
  <si>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</si>
  <si>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</si>
  <si>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</si>
  <si>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</si>
  <si>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</si>
  <si>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</si>
  <si>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</si>
  <si>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</si>
  <si>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</si>
  <si>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</si>
  <si>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</si>
  <si>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</si>
  <si>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</si>
  <si>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</si>
  <si>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</si>
  <si>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</si>
  <si>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</si>
  <si>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</si>
  <si>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</si>
  <si>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</si>
  <si>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</si>
  <si>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</si>
  <si>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</si>
  <si>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</si>
  <si>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</si>
  <si>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</si>
  <si>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</si>
  <si>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</si>
  <si>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</si>
  <si>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</si>
  <si>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</si>
  <si>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</si>
  <si>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</si>
  <si>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</si>
  <si>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</si>
  <si>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</si>
  <si>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</si>
  <si>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</si>
  <si>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</si>
  <si>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</si>
  <si>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</si>
  <si>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</si>
  <si>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</si>
  <si>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</si>
  <si>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</si>
  <si>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</si>
  <si>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</si>
  <si>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</si>
  <si>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</si>
  <si>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</si>
  <si>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</si>
  <si>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</si>
  <si>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</si>
  <si>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</si>
  <si>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</si>
  <si>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</si>
  <si>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</si>
  <si>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</si>
  <si>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</si>
  <si>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</si>
  <si>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</si>
  <si>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</si>
  <si>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</si>
  <si>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</si>
  <si>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</si>
  <si>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</si>
  <si>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</si>
  <si>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</si>
  <si>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</si>
  <si>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</si>
  <si>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</si>
  <si>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</si>
  <si>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</si>
  <si>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</si>
  <si>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</si>
  <si>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</si>
  <si>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</si>
  <si>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</si>
  <si>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</si>
  <si>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</si>
  <si>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</si>
  <si>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</si>
  <si>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</si>
  <si>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</si>
  <si>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</si>
  <si>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</si>
  <si>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</si>
  <si>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</si>
  <si>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</si>
  <si>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</si>
  <si>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</si>
  <si>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</si>
  <si>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</si>
  <si>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</si>
  <si>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</si>
  <si>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</si>
  <si>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</si>
  <si>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</si>
  <si>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</si>
  <si>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</si>
  <si>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</si>
  <si>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</si>
  <si>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</si>
  <si>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</si>
  <si>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</si>
  <si>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</si>
  <si>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</si>
  <si>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</si>
  <si>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</si>
  <si>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</si>
  <si>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</si>
  <si>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</si>
  <si>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</si>
  <si>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</si>
  <si>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</si>
  <si>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</si>
  <si>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</si>
  <si>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</si>
  <si>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</si>
  <si>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</si>
  <si>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</si>
  <si>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</si>
  <si>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</si>
  <si>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</si>
  <si>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</si>
  <si>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</si>
  <si>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</si>
  <si>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</si>
  <si>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</si>
  <si>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</si>
  <si>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</si>
  <si>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</si>
  <si>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</si>
  <si>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</si>
  <si>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</si>
  <si>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</si>
  <si>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</si>
  <si>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</si>
  <si>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</si>
  <si>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</si>
  <si>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</si>
  <si>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</si>
  <si>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</si>
  <si>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</si>
  <si>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</si>
  <si>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</si>
  <si>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</si>
  <si>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</si>
  <si>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</si>
  <si>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</si>
  <si>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</si>
  <si>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</si>
  <si>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</si>
  <si>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</si>
  <si>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</si>
  <si>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</si>
  <si>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</si>
  <si>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</si>
  <si>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</si>
  <si>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</si>
  <si>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</si>
  <si>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</si>
  <si>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</si>
  <si>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</si>
  <si>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</si>
  <si>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</si>
  <si>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</si>
  <si>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</si>
  <si>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</si>
  <si>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</si>
  <si>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</si>
  <si>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</si>
  <si>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</si>
  <si>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</si>
  <si>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</si>
  <si>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</si>
  <si>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</si>
  <si>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</si>
  <si>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</si>
  <si>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</si>
  <si>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</si>
  <si>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</si>
  <si>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</si>
  <si>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</si>
  <si>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</si>
  <si>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</si>
  <si>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</si>
  <si>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</si>
  <si>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</si>
  <si>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</si>
  <si>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</si>
  <si>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</si>
  <si>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</si>
  <si>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</si>
  <si>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</si>
  <si>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</si>
  <si>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</si>
  <si>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</si>
  <si>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</si>
  <si>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</si>
  <si>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</si>
  <si>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</si>
  <si>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</si>
  <si>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</si>
  <si>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</si>
  <si>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</si>
  <si>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</si>
  <si>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</si>
  <si>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</si>
  <si>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</si>
  <si>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</si>
  <si>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</si>
  <si>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</si>
  <si>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</si>
  <si>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</si>
  <si>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</si>
  <si>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</si>
  <si>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</si>
  <si>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</si>
  <si>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</si>
  <si>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</si>
  <si>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</si>
  <si>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</si>
  <si>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</si>
  <si>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</si>
  <si>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</si>
  <si>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</si>
  <si>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</si>
  <si>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</si>
  <si>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</si>
  <si>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</si>
  <si>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</si>
  <si>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</si>
  <si>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</si>
  <si>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</si>
  <si>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</si>
  <si>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</si>
  <si>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</si>
  <si>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</si>
  <si>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</si>
  <si>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</si>
  <si>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</si>
  <si>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</si>
  <si>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</si>
  <si>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</si>
  <si>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</si>
  <si>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</si>
  <si>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</si>
  <si>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</si>
  <si>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</si>
  <si>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</si>
  <si>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</si>
  <si>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</si>
  <si>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</si>
  <si>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</si>
  <si>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</si>
  <si>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</si>
  <si>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</si>
  <si>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</si>
  <si>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</si>
  <si>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</si>
  <si>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</si>
  <si>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</si>
  <si>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</si>
  <si>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</si>
  <si>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</si>
  <si>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</si>
  <si>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</si>
  <si>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</si>
  <si>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</si>
  <si>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</si>
  <si>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</si>
  <si>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</si>
  <si>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</si>
  <si>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</si>
  <si>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</si>
  <si>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</si>
  <si>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</si>
  <si>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</si>
  <si>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</si>
  <si>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</si>
  <si>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</si>
  <si>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</si>
  <si>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</si>
  <si>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</si>
  <si>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</si>
  <si>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</si>
  <si>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</si>
  <si>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</si>
  <si>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</si>
  <si>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</si>
  <si>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</si>
  <si>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</si>
  <si>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</si>
  <si>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</si>
  <si>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</si>
  <si>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</si>
  <si>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</si>
  <si>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</si>
  <si>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</si>
  <si>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</si>
  <si>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</si>
  <si>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</si>
  <si>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</si>
  <si>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</si>
  <si>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</si>
  <si>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</si>
  <si>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</si>
  <si>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</si>
  <si>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</si>
  <si>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</si>
  <si>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</si>
  <si>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</si>
  <si>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</si>
  <si>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</si>
  <si>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</si>
  <si>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</si>
  <si>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</si>
  <si>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</si>
  <si>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</si>
  <si>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</si>
  <si>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</si>
  <si>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</si>
  <si>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</si>
  <si>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</si>
  <si>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</si>
  <si>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</si>
  <si>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</si>
  <si>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</si>
  <si>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</si>
  <si>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</si>
  <si>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</si>
  <si>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</si>
  <si>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</si>
  <si>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</si>
  <si>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</si>
  <si>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</si>
  <si>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</si>
  <si>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</si>
  <si>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</si>
  <si>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</si>
  <si>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</si>
  <si>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</si>
  <si>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</si>
  <si>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</si>
  <si>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</si>
  <si>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</si>
  <si>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</si>
  <si>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</si>
  <si>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</si>
  <si>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</si>
  <si>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</si>
  <si>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</si>
  <si>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</si>
  <si>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</si>
  <si>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</si>
  <si>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</si>
  <si>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</si>
  <si>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</si>
  <si>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</si>
  <si>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</si>
  <si>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</si>
  <si>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</si>
  <si>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</si>
  <si>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</si>
  <si>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</si>
  <si>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</si>
  <si>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</si>
  <si>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</si>
  <si>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</si>
  <si>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</si>
  <si>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</si>
  <si>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</si>
  <si>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</si>
  <si>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</si>
  <si>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</si>
  <si>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</si>
  <si>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</si>
  <si>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</si>
  <si>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</si>
  <si>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</si>
  <si>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</si>
  <si>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</si>
  <si>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</si>
  <si>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</si>
  <si>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</si>
  <si>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</si>
  <si>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</si>
  <si>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</si>
  <si>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</si>
  <si>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</si>
  <si>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</si>
  <si>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</si>
  <si>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</si>
  <si>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</si>
  <si>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</si>
  <si>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</si>
  <si>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</si>
  <si>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</si>
  <si>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</si>
  <si>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</si>
  <si>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</si>
  <si>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</si>
  <si>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</si>
  <si>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</si>
  <si>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</si>
  <si>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</si>
  <si>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</si>
  <si>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</si>
  <si>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</si>
  <si>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</si>
  <si>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</si>
  <si>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</si>
  <si>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</si>
  <si>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</si>
  <si>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</si>
  <si>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</si>
  <si>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</si>
  <si>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</si>
  <si>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</si>
  <si>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</si>
  <si>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</si>
  <si>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</si>
  <si>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</si>
  <si>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</si>
  <si>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</si>
  <si>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</si>
  <si>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</si>
  <si>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</si>
  <si>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</si>
  <si>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</si>
  <si>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</si>
  <si>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</si>
  <si>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</si>
  <si>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</si>
  <si>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</si>
  <si>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</si>
  <si>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</si>
  <si>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</si>
  <si>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</si>
  <si>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</si>
  <si>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</si>
  <si>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</si>
  <si>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</si>
  <si>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</si>
  <si>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</si>
  <si>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</si>
  <si>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</si>
  <si>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</si>
  <si>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</si>
  <si>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</si>
  <si>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</si>
  <si>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</si>
  <si>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</si>
  <si>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</si>
  <si>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</si>
  <si>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</si>
  <si>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</si>
  <si>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</si>
  <si>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</si>
  <si>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</si>
  <si>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</si>
  <si>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</si>
  <si>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</si>
  <si>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</si>
  <si>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</si>
  <si>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</si>
  <si>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</si>
  <si>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</si>
  <si>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</si>
  <si>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</si>
  <si>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</si>
  <si>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</si>
  <si>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</si>
  <si>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</si>
  <si>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</si>
  <si>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</si>
  <si>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</si>
  <si>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</si>
  <si>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</si>
  <si>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</si>
  <si>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</si>
  <si>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</si>
  <si>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</si>
  <si>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</si>
  <si>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</si>
  <si>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</si>
  <si>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</si>
  <si>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</si>
  <si>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</si>
  <si>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</si>
  <si>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</si>
  <si>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</si>
  <si>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</si>
  <si>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</si>
  <si>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</si>
  <si>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</si>
  <si>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</si>
  <si>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</si>
  <si>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</si>
  <si>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</si>
  <si>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</si>
  <si>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</si>
  <si>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</si>
  <si>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</si>
  <si>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</si>
  <si>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</si>
  <si>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</si>
  <si>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</si>
  <si>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</si>
  <si>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</si>
  <si>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</si>
  <si>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</si>
  <si>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</si>
  <si>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</si>
  <si>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</si>
  <si>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</si>
  <si>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</si>
  <si>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</si>
  <si>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</si>
  <si>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</si>
  <si>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</si>
  <si>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</si>
  <si>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</si>
  <si>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</si>
  <si>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</si>
  <si>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</si>
  <si>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</si>
  <si>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</si>
  <si>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</si>
  <si>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</si>
  <si>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</si>
  <si>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</si>
  <si>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</si>
  <si>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</si>
  <si>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</si>
  <si>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</si>
  <si>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</si>
  <si>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</si>
  <si>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</si>
  <si>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</si>
  <si>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</si>
  <si>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</si>
  <si>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</si>
  <si>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</si>
  <si>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</si>
  <si>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</si>
  <si>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</si>
  <si>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</si>
  <si>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</si>
  <si>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</si>
  <si>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</si>
  <si>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</si>
  <si>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</si>
  <si>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</si>
  <si>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</si>
  <si>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</si>
  <si>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</si>
  <si>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</si>
  <si>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</si>
  <si>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</si>
  <si>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</si>
  <si>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</si>
  <si>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</si>
  <si>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</si>
  <si>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</si>
  <si>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</si>
  <si>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</si>
  <si>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</si>
  <si>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</si>
  <si>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</si>
  <si>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</si>
  <si>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</si>
  <si>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</si>
  <si>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</si>
  <si>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</si>
  <si>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</si>
  <si>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</si>
  <si>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</si>
  <si>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</si>
  <si>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</si>
  <si>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</si>
  <si>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</si>
  <si>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</si>
  <si>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</si>
  <si>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</si>
  <si>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</si>
  <si>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</si>
  <si>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</si>
  <si>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</si>
  <si>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</si>
  <si>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</si>
  <si>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</si>
  <si>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</si>
  <si>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</si>
  <si>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</si>
  <si>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</si>
  <si>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</si>
  <si>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</si>
  <si>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</si>
  <si>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</si>
  <si>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</si>
  <si>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</si>
  <si>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</si>
  <si>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</si>
  <si>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</si>
  <si>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</si>
  <si>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</si>
  <si>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</si>
  <si>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</si>
  <si>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</si>
  <si>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</si>
  <si>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</si>
  <si>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</si>
  <si>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</si>
  <si>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</si>
  <si>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</si>
  <si>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</si>
  <si>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</si>
  <si>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</si>
  <si>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</si>
  <si>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</si>
  <si>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</si>
  <si>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</si>
  <si>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</si>
  <si>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</si>
  <si>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</si>
  <si>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</si>
  <si>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</si>
  <si>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</si>
  <si>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</si>
  <si>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</si>
  <si>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</si>
  <si>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</si>
  <si>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</si>
  <si>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</si>
  <si>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</si>
  <si>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</si>
  <si>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</si>
  <si>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</si>
  <si>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</si>
  <si>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</si>
  <si>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</si>
  <si>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</si>
  <si>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</si>
  <si>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</si>
  <si>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</si>
  <si>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</si>
  <si>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</si>
  <si>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</si>
  <si>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</si>
  <si>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</si>
  <si>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</si>
  <si>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</si>
  <si>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</si>
  <si>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</si>
  <si>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</si>
  <si>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</si>
  <si>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</si>
  <si>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</si>
  <si>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</si>
  <si>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</si>
  <si>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</si>
  <si>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</si>
  <si>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</si>
  <si>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</si>
  <si>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</si>
  <si>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</si>
  <si>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</si>
  <si>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</si>
  <si>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</si>
  <si>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</si>
  <si>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</si>
  <si>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</si>
  <si>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</si>
  <si>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</si>
  <si>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</si>
  <si>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</si>
  <si>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</si>
  <si>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</si>
  <si>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</si>
  <si>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</si>
  <si>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</si>
  <si>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</si>
  <si>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</si>
  <si>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</si>
  <si>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</si>
  <si>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</si>
  <si>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</si>
  <si>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</si>
  <si>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</si>
  <si>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</si>
  <si>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</si>
  <si>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</si>
  <si>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</si>
  <si>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</si>
  <si>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</si>
  <si>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</si>
  <si>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</si>
  <si>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</si>
  <si>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</si>
  <si>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</si>
  <si>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</si>
  <si>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</si>
  <si>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</si>
  <si>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</si>
  <si>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</si>
  <si>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</si>
  <si>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</si>
  <si>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</si>
  <si>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</si>
  <si>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</si>
  <si>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</si>
  <si>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</si>
  <si>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</si>
  <si>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</si>
  <si>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</si>
  <si>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</si>
  <si>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</si>
  <si>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</si>
  <si>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</si>
  <si>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</si>
  <si>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</si>
  <si>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</si>
  <si>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</si>
  <si>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</si>
  <si>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</si>
  <si>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</si>
  <si>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</si>
  <si>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</si>
  <si>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</si>
  <si>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</si>
  <si>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</si>
  <si>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</si>
  <si>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</si>
  <si>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</si>
  <si>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</si>
  <si>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</si>
  <si>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</si>
  <si>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</si>
  <si>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</si>
  <si>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</si>
  <si>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</si>
  <si>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</si>
  <si>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</si>
  <si>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</si>
  <si>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</si>
  <si>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</si>
  <si>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</si>
  <si>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</si>
  <si>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</si>
  <si>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</si>
  <si>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</si>
  <si>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</si>
  <si>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</si>
  <si>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</si>
  <si>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</si>
  <si>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</si>
  <si>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</si>
  <si>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</si>
  <si>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</si>
  <si>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</si>
  <si>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</si>
  <si>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</si>
  <si>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</si>
  <si>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</si>
  <si>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</si>
  <si>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</si>
  <si>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</si>
  <si>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</si>
  <si>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</si>
  <si>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</si>
  <si>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</si>
  <si>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</si>
  <si>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</si>
  <si>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</si>
  <si>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</si>
  <si>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</si>
  <si>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</si>
  <si>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</si>
  <si>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</si>
  <si>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</si>
  <si>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</si>
  <si>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</si>
  <si>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</si>
  <si>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</si>
  <si>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</si>
  <si>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</si>
  <si>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</si>
  <si>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</si>
  <si>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</si>
  <si>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</si>
  <si>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</si>
  <si>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</si>
  <si>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</si>
  <si>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</si>
  <si>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</si>
  <si>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</si>
  <si>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</si>
  <si>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</si>
  <si>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</si>
  <si>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</si>
  <si>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</si>
  <si>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</si>
  <si>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</si>
  <si>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</si>
  <si>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</si>
  <si>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</si>
  <si>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</si>
  <si>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</si>
  <si>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</si>
  <si>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</si>
  <si>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</si>
  <si>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</si>
  <si>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</si>
  <si>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</si>
  <si>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</si>
  <si>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</si>
  <si>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</si>
  <si>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</si>
  <si>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</si>
  <si>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</si>
  <si>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</si>
  <si>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</si>
  <si>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</si>
  <si>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</si>
  <si>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</si>
  <si>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</si>
  <si>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</si>
  <si>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</si>
  <si>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</si>
  <si>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</si>
  <si>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</si>
  <si>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</si>
  <si>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</si>
  <si>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</si>
  <si>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</si>
  <si>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</si>
  <si>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</si>
  <si>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</si>
  <si>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</si>
  <si>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</si>
  <si>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</si>
  <si>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</si>
  <si>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</si>
  <si>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</si>
  <si>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</si>
  <si>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</si>
  <si>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</si>
  <si>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</si>
  <si>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</si>
  <si>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</si>
  <si>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</si>
  <si>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</si>
  <si>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</si>
  <si>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</si>
  <si>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</si>
  <si>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</si>
  <si>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</si>
  <si>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</si>
  <si>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</si>
  <si>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</si>
  <si>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</si>
  <si>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</si>
  <si>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</si>
  <si>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</si>
  <si>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</si>
  <si>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</si>
  <si>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</si>
  <si>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</si>
  <si>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</si>
  <si>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</si>
  <si>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</si>
  <si>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</si>
  <si>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</si>
  <si>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</si>
  <si>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</si>
  <si>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</si>
  <si>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</si>
  <si>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</si>
  <si>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</si>
  <si>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</si>
  <si>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</si>
  <si>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</si>
  <si>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</si>
  <si>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</si>
  <si>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</si>
  <si>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</si>
  <si>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</si>
  <si>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</si>
  <si>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</si>
  <si>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</si>
  <si>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</si>
  <si>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</si>
  <si>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</si>
  <si>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</si>
  <si>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</si>
  <si>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</si>
  <si>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</si>
  <si>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</si>
  <si>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</si>
  <si>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</si>
  <si>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</si>
  <si>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</si>
  <si>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</si>
  <si>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</si>
  <si>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</si>
  <si>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</si>
  <si>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</si>
  <si>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</si>
  <si>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</si>
  <si>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</si>
  <si>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</si>
  <si>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</si>
  <si>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</si>
  <si>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</si>
  <si>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</si>
  <si>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</si>
  <si>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</si>
  <si>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</si>
  <si>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</si>
  <si>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</si>
  <si>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</si>
  <si>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</si>
  <si>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</si>
  <si>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</si>
  <si>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</si>
  <si>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</si>
  <si>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</si>
  <si>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</si>
  <si>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</si>
  <si>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</si>
  <si>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</si>
  <si>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</si>
  <si>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</si>
  <si>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</si>
  <si>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</si>
  <si>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</si>
  <si>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</si>
  <si>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</si>
  <si>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</si>
  <si>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</si>
  <si>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</si>
  <si>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</si>
  <si>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</si>
  <si>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</si>
  <si>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</si>
  <si>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</si>
  <si>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</si>
  <si>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</si>
  <si>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</si>
  <si>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</si>
  <si>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</si>
  <si>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</si>
  <si>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</si>
  <si>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</si>
  <si>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</si>
  <si>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</si>
  <si>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</si>
  <si>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</si>
  <si>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</si>
  <si>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</si>
  <si>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</si>
  <si>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</si>
  <si>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</si>
  <si>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</si>
  <si>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</si>
  <si>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</si>
  <si>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</si>
  <si>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</si>
  <si>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</si>
  <si>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</si>
  <si>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</si>
  <si>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</si>
  <si>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</si>
  <si>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</si>
  <si>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</si>
  <si>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</si>
  <si>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</si>
  <si>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</si>
  <si>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</si>
  <si>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</si>
  <si>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</si>
  <si>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</si>
  <si>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</si>
  <si>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</si>
  <si>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</si>
  <si>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</si>
  <si>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</si>
  <si>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</si>
  <si>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</si>
  <si>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</si>
  <si>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</si>
  <si>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</si>
  <si>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</si>
  <si>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</si>
  <si>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</si>
  <si>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</si>
  <si>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</si>
  <si>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</si>
  <si>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</si>
  <si>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</si>
  <si>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</si>
  <si>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</si>
  <si>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</si>
  <si>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</si>
  <si>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</si>
  <si>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</si>
  <si>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</si>
  <si>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</si>
  <si>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</si>
  <si>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</si>
  <si>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</si>
  <si>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</si>
  <si>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</si>
  <si>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</si>
  <si>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</si>
  <si>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</si>
  <si>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</si>
  <si>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</si>
  <si>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</si>
  <si>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</si>
  <si>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</si>
  <si>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</si>
  <si>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</si>
  <si>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</si>
  <si>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</si>
  <si>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</si>
  <si>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</si>
  <si>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</si>
  <si>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</si>
  <si>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</si>
  <si>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</si>
  <si>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</si>
  <si>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</si>
  <si>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</si>
  <si>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</si>
  <si>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</si>
  <si>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</si>
  <si>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</si>
  <si>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</si>
  <si>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</si>
  <si>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</si>
  <si>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</si>
  <si>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</si>
  <si>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</si>
  <si>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</si>
  <si>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</si>
  <si>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</si>
  <si>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</si>
  <si>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</si>
  <si>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</si>
  <si>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</si>
  <si>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</si>
  <si>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</si>
  <si>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</si>
  <si>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</si>
  <si>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</si>
  <si>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</si>
  <si>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</si>
  <si>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</si>
  <si>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</si>
  <si>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</si>
  <si>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</si>
  <si>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</si>
  <si>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</si>
  <si>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</si>
  <si>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</si>
  <si>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</si>
  <si>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</si>
  <si>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</si>
  <si>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</si>
  <si>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</si>
  <si>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</si>
  <si>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</si>
  <si>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</si>
  <si>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</si>
  <si>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</si>
  <si>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</si>
  <si>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</si>
  <si>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</si>
  <si>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</si>
  <si>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</si>
  <si>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</si>
  <si>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</si>
  <si>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</si>
  <si>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</si>
  <si>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</si>
  <si>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</si>
  <si>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</si>
  <si>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</si>
  <si>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</si>
  <si>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</si>
  <si>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</si>
  <si>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</si>
  <si>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</si>
  <si>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</si>
  <si>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</si>
  <si>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</si>
  <si>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</si>
  <si>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</si>
  <si>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</si>
  <si>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</si>
  <si>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</si>
  <si>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</si>
  <si>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</si>
  <si>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</si>
  <si>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</si>
  <si>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</si>
  <si>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</si>
  <si>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</si>
  <si>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</si>
  <si>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</si>
  <si>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</si>
  <si>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</si>
  <si>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</si>
  <si>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</si>
  <si>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</si>
  <si>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</si>
  <si>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</si>
  <si>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</si>
  <si>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</si>
  <si>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</si>
  <si>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</si>
  <si>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</si>
  <si>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</si>
  <si>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</si>
  <si>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</si>
  <si>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</si>
  <si>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</si>
  <si>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</si>
  <si>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</si>
  <si>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</si>
  <si>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</si>
  <si>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</si>
  <si>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</si>
  <si>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</si>
  <si>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</si>
  <si>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</si>
  <si>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</si>
  <si>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</si>
  <si>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</si>
  <si>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</si>
  <si>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</si>
  <si>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</si>
  <si>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</si>
  <si>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</si>
  <si>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</si>
  <si>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</si>
  <si>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</si>
  <si>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</si>
  <si>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</si>
  <si>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</si>
  <si>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</si>
  <si>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</si>
  <si>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</si>
  <si>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</si>
  <si>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</si>
  <si>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</si>
  <si>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</si>
  <si>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</si>
  <si>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</si>
  <si>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</si>
  <si>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</si>
  <si>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</si>
  <si>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</si>
  <si>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</si>
  <si>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</si>
  <si>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</si>
  <si>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</si>
  <si>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</si>
  <si>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</si>
  <si>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</si>
  <si>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</si>
  <si>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</si>
  <si>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</si>
  <si>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</si>
  <si>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</si>
  <si>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</si>
  <si>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</si>
  <si>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</si>
  <si>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</si>
  <si>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</si>
  <si>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</si>
  <si>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</si>
  <si>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</si>
  <si>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</si>
  <si>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</si>
  <si>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</si>
  <si>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</si>
  <si>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</si>
  <si>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</si>
  <si>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</si>
  <si>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</si>
  <si>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</si>
  <si>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</si>
  <si>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</si>
  <si>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</si>
  <si>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</si>
  <si>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</si>
  <si>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</si>
  <si>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</si>
  <si>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</si>
  <si>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</si>
  <si>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</si>
  <si>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</si>
  <si>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</si>
  <si>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</si>
  <si>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</si>
  <si>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</si>
  <si>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</si>
  <si>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</si>
  <si>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</si>
  <si>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</si>
  <si>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</si>
  <si>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</si>
  <si>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</si>
  <si>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</si>
  <si>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</si>
  <si>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</si>
  <si>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</si>
  <si>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</si>
  <si>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</si>
  <si>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</si>
  <si>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</si>
  <si>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</si>
  <si>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</si>
  <si>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</si>
  <si>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</si>
  <si>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</si>
  <si>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</si>
  <si>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</si>
  <si>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</si>
  <si>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</si>
  <si>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</si>
  <si>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</si>
  <si>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</si>
  <si>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</si>
  <si>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</si>
  <si>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</si>
  <si>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</si>
  <si>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</si>
  <si>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</si>
  <si>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</si>
  <si>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</si>
  <si>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</si>
  <si>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</si>
  <si>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</si>
  <si>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</si>
  <si>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</si>
  <si>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</si>
  <si>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</si>
  <si>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</si>
  <si>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</si>
  <si>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</si>
  <si>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</si>
  <si>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</si>
  <si>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</si>
  <si>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</si>
  <si>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</si>
  <si>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</si>
  <si>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</si>
  <si>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</si>
  <si>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</si>
  <si>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</si>
  <si>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</si>
  <si>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</si>
  <si>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</si>
  <si>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</si>
  <si>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</si>
  <si>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</si>
  <si>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</si>
  <si>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</si>
  <si>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</si>
  <si>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</si>
  <si>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</si>
  <si>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</si>
  <si>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</si>
  <si>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</si>
  <si>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</si>
  <si>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</si>
  <si>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</si>
  <si>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</si>
  <si>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</si>
  <si>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</si>
  <si>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</si>
  <si>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</si>
  <si>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</si>
  <si>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</si>
  <si>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</si>
  <si>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</si>
  <si>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</si>
  <si>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</si>
  <si>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</si>
  <si>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</si>
  <si>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</si>
  <si>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</si>
  <si>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</si>
  <si>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</si>
  <si>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</si>
  <si>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</si>
  <si>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</si>
  <si>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</si>
  <si>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</si>
  <si>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</si>
  <si>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</si>
  <si>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</si>
  <si>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</si>
  <si>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</si>
  <si>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</si>
  <si>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</si>
  <si>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</si>
  <si>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</si>
  <si>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</si>
  <si>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</si>
  <si>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</si>
  <si>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</si>
  <si>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</si>
  <si>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</si>
  <si>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</si>
  <si>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</si>
  <si>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</si>
  <si>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</si>
  <si>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</si>
  <si>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</si>
  <si>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</si>
  <si>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</si>
  <si>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</si>
  <si>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</si>
  <si>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</si>
  <si>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</si>
  <si>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</si>
  <si>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</si>
  <si>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</si>
  <si>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</si>
  <si>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</si>
  <si>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</si>
  <si>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</si>
  <si>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</si>
  <si>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</si>
  <si>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</si>
  <si>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</si>
  <si>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</si>
  <si>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</si>
  <si>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</si>
  <si>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</si>
  <si>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</si>
  <si>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</si>
  <si>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</si>
  <si>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</si>
  <si>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</si>
  <si>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</si>
  <si>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</si>
  <si>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</si>
  <si>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</si>
  <si>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</si>
  <si>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</si>
  <si>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</si>
  <si>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</si>
  <si>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</si>
  <si>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</si>
  <si>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</si>
  <si>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</si>
  <si>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</si>
  <si>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</si>
  <si>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</si>
  <si>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</si>
  <si>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</si>
  <si>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</si>
  <si>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</si>
  <si>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</si>
  <si>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</si>
  <si>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</si>
  <si>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</si>
  <si>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</si>
  <si>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</si>
  <si>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</si>
  <si>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</si>
  <si>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</si>
  <si>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</si>
  <si>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</si>
  <si>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</si>
  <si>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</si>
  <si>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</si>
  <si>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</si>
  <si>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</si>
  <si>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</si>
  <si>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</si>
  <si>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</si>
  <si>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</si>
  <si>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</si>
  <si>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</si>
  <si>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</si>
  <si>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</si>
  <si>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</si>
  <si>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</si>
  <si>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</si>
  <si>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</si>
  <si>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</si>
  <si>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</si>
  <si>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</si>
  <si>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</si>
  <si>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</si>
  <si>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</si>
  <si>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</si>
  <si>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</si>
  <si>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</si>
  <si>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</si>
  <si>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</si>
  <si>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</si>
  <si>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</si>
  <si>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</si>
  <si>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</si>
  <si>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</si>
  <si>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</si>
  <si>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</si>
  <si>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</si>
  <si>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</si>
  <si>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</si>
  <si>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</si>
  <si>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</si>
  <si>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</si>
  <si>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</si>
  <si>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</si>
  <si>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</si>
  <si>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</si>
  <si>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</si>
  <si>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</si>
  <si>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</si>
  <si>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</si>
  <si>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</si>
  <si>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</si>
  <si>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</si>
  <si>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</si>
  <si>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</si>
  <si>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</si>
  <si>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</si>
  <si>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</si>
  <si>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</si>
  <si>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</si>
  <si>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</si>
  <si>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</si>
  <si>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</si>
  <si>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</si>
  <si>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</si>
  <si>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</si>
  <si>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</si>
  <si>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</si>
  <si>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</si>
  <si>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</si>
  <si>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</si>
  <si>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</si>
  <si>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</si>
  <si>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</si>
  <si>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</si>
  <si>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</si>
  <si>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</si>
  <si>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</si>
  <si>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</si>
  <si>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</si>
  <si>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</si>
  <si>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</si>
  <si>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</si>
  <si>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</si>
  <si>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</si>
  <si>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</si>
  <si>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</si>
  <si>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</si>
  <si>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</si>
  <si>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</si>
  <si>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</si>
  <si>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</si>
  <si>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</si>
  <si>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</si>
  <si>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</si>
  <si>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</si>
  <si>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</si>
  <si>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</si>
  <si>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</si>
  <si>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</si>
  <si>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</si>
  <si>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</si>
  <si>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</si>
  <si>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</si>
  <si>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</si>
  <si>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</si>
  <si>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</si>
  <si>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</si>
  <si>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</si>
  <si>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</si>
  <si>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</si>
  <si>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</si>
  <si>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</si>
  <si>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</si>
  <si>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</si>
  <si>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</si>
  <si>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</si>
  <si>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</si>
  <si>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</si>
  <si>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</si>
  <si>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</si>
  <si>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</si>
  <si>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</si>
  <si>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</si>
  <si>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</si>
  <si>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</si>
  <si>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</si>
  <si>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</si>
  <si>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</si>
  <si>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</si>
  <si>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</si>
  <si>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</si>
  <si>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</si>
  <si>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</si>
  <si>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</si>
  <si>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</si>
  <si>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</si>
  <si>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</si>
  <si>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</si>
  <si>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</si>
  <si>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</si>
  <si>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</si>
  <si>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</si>
  <si>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</si>
  <si>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</si>
  <si>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</si>
  <si>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</si>
  <si>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</si>
  <si>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</si>
  <si>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</si>
  <si>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</si>
  <si>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</si>
  <si>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</si>
  <si>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</si>
  <si>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</si>
  <si>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</si>
  <si>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</si>
  <si>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</si>
  <si>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</si>
  <si>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</si>
  <si>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</si>
  <si>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</si>
  <si>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</si>
  <si>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</si>
  <si>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</si>
  <si>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</si>
  <si>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</si>
  <si>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</si>
  <si>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</si>
  <si>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</si>
  <si>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</si>
  <si>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</si>
  <si>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</si>
  <si>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</si>
  <si>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</si>
  <si>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</si>
  <si>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</si>
  <si>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</si>
  <si>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</si>
  <si>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</si>
  <si>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</si>
  <si>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</si>
  <si>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</si>
  <si>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</si>
  <si>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</si>
  <si>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</si>
  <si>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</si>
  <si>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</si>
  <si>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</si>
  <si>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</si>
  <si>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</si>
  <si>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</si>
  <si>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</si>
  <si>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</si>
  <si>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</si>
  <si>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</si>
  <si>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</si>
  <si>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</si>
  <si>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</si>
  <si>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</si>
  <si>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</si>
  <si>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</si>
  <si>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</si>
  <si>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</si>
  <si>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</si>
  <si>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</si>
  <si>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</si>
  <si>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</si>
  <si>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</si>
  <si>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</si>
  <si>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</si>
  <si>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</si>
  <si>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</si>
  <si>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</si>
  <si>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</si>
  <si>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</si>
  <si>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</si>
  <si>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</si>
  <si>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</si>
  <si>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</si>
  <si>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</si>
  <si>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</si>
  <si>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</si>
  <si>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</si>
  <si>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</si>
  <si>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</si>
  <si>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</si>
  <si>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</si>
  <si>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</si>
  <si>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</si>
  <si>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</si>
  <si>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</si>
  <si>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</si>
  <si>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</si>
  <si>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</si>
  <si>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</si>
  <si>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</si>
  <si>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</si>
  <si>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</si>
  <si>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</si>
  <si>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</si>
  <si>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</si>
  <si>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</si>
  <si>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</si>
  <si>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</si>
  <si>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</si>
  <si>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</si>
  <si>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</si>
  <si>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</si>
  <si>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</si>
  <si>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</si>
  <si>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</si>
  <si>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</si>
  <si>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</si>
  <si>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</si>
  <si>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</si>
  <si>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</si>
  <si>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</si>
  <si>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</si>
  <si>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</si>
  <si>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</si>
  <si>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</si>
  <si>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</si>
  <si>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</si>
  <si>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</si>
  <si>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</si>
  <si>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</si>
  <si>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</si>
  <si>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</si>
  <si>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</si>
  <si>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</si>
  <si>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</si>
  <si>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</si>
  <si>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</si>
  <si>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</si>
  <si>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</si>
  <si>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</si>
  <si>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</si>
  <si>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</si>
  <si>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</si>
  <si>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</si>
  <si>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</si>
  <si>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</si>
  <si>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</si>
  <si>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</si>
  <si>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</si>
  <si>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</si>
  <si>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</si>
  <si>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</si>
  <si>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</si>
  <si>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</si>
  <si>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</si>
  <si>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</si>
  <si>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</si>
  <si>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</si>
  <si>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</si>
  <si>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</si>
  <si>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</si>
  <si>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</si>
  <si>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</si>
  <si>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</si>
  <si>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</si>
  <si>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</si>
  <si>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</si>
  <si>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</si>
  <si>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</si>
  <si>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</si>
  <si>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</si>
  <si>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</si>
  <si>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</si>
  <si>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</si>
  <si>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</si>
  <si>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</si>
  <si>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</si>
  <si>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</si>
  <si>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</si>
  <si>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</si>
  <si>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</si>
  <si>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</si>
  <si>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</si>
  <si>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</si>
  <si>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</si>
  <si>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</si>
  <si>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</si>
  <si>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</si>
  <si>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</si>
  <si>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</si>
  <si>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</si>
  <si>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</si>
  <si>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</si>
  <si>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</si>
  <si>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</si>
  <si>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</si>
  <si>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</si>
  <si>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</si>
  <si>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</si>
  <si>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</si>
  <si>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</si>
  <si>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</si>
  <si>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</si>
  <si>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</si>
  <si>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</si>
  <si>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</si>
  <si>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</si>
  <si>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</si>
  <si>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</si>
  <si>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</si>
  <si>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</si>
  <si>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</si>
  <si>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</si>
  <si>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</si>
  <si>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</si>
  <si>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</si>
  <si>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</si>
  <si>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</si>
  <si>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</si>
  <si>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</si>
  <si>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</si>
  <si>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</si>
  <si>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</si>
  <si>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</si>
  <si>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</si>
  <si>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</si>
  <si>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</si>
  <si>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</si>
  <si>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</si>
  <si>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</si>
  <si>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</si>
  <si>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</si>
  <si>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</si>
  <si>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</si>
  <si>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</si>
  <si>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</si>
  <si>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</si>
  <si>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</si>
  <si>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</si>
  <si>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</si>
  <si>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</si>
  <si>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</si>
  <si>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</si>
  <si>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</si>
  <si>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</si>
  <si>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</si>
  <si>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</si>
  <si>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</si>
  <si>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</si>
  <si>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</si>
  <si>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</si>
  <si>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</si>
  <si>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</si>
  <si>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</si>
  <si>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</si>
  <si>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</si>
  <si>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</si>
  <si>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</si>
  <si>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</si>
  <si>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</si>
  <si>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</si>
  <si>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</si>
  <si>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</si>
  <si>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</si>
  <si>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</si>
  <si>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</si>
  <si>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</si>
  <si>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</si>
  <si>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</si>
  <si>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</si>
  <si>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</si>
  <si>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</si>
  <si>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</si>
  <si>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</si>
  <si>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</si>
  <si>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</si>
  <si>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</si>
  <si>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</si>
  <si>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</si>
  <si>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</si>
  <si>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</si>
  <si>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</si>
  <si>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</si>
  <si>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</si>
  <si>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</si>
  <si>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</si>
  <si>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</si>
  <si>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</si>
  <si>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</si>
  <si>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</si>
  <si>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</si>
  <si>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</si>
  <si>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</si>
  <si>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</si>
  <si>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</si>
  <si>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</si>
  <si>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</si>
  <si>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</si>
  <si>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</si>
  <si>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</si>
  <si>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</si>
  <si>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</si>
  <si>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</si>
  <si>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</si>
  <si>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</si>
  <si>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</si>
  <si>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</si>
  <si>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</si>
  <si>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</si>
  <si>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</si>
  <si>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</si>
  <si>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</si>
  <si>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</si>
  <si>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</si>
  <si>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</si>
  <si>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</si>
  <si>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</si>
  <si>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</si>
  <si>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</si>
  <si>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</si>
  <si>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</si>
  <si>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</si>
  <si>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</si>
  <si>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</si>
  <si>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</si>
  <si>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</si>
  <si>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</si>
  <si>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</si>
  <si>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</si>
  <si>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</si>
  <si>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</si>
  <si>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</si>
  <si>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</si>
  <si>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</si>
  <si>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</si>
  <si>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</si>
  <si>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</si>
  <si>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</si>
  <si>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</si>
  <si>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</si>
  <si>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</si>
  <si>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</si>
  <si>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</si>
  <si>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</si>
  <si>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</si>
  <si>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</si>
  <si>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</si>
  <si>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</si>
  <si>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</si>
  <si>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</si>
  <si>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</si>
  <si>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</si>
  <si>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</si>
  <si>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</si>
  <si>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</si>
  <si>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</si>
  <si>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</si>
  <si>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</si>
  <si>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</si>
  <si>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</si>
  <si>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</si>
  <si>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</si>
  <si>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</si>
  <si>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</si>
  <si>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</si>
  <si>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</si>
  <si>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</si>
  <si>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</si>
  <si>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</si>
  <si>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</si>
  <si>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</si>
  <si>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</si>
  <si>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</si>
  <si>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</si>
  <si>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</si>
  <si>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</si>
  <si>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</si>
  <si>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</si>
  <si>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</si>
  <si>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</si>
  <si>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</si>
  <si>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</si>
  <si>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</si>
  <si>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</si>
  <si>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</si>
  <si>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</si>
  <si>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</si>
  <si>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</si>
  <si>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</si>
  <si>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</si>
  <si>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</si>
  <si>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</si>
  <si>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</si>
  <si>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</si>
  <si>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</si>
  <si>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</si>
  <si>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</si>
  <si>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</si>
  <si>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</si>
  <si>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</si>
  <si>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</si>
  <si>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</si>
  <si>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</si>
  <si>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</si>
  <si>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</si>
  <si>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</si>
  <si>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</si>
  <si>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</si>
  <si>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</si>
  <si>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</si>
  <si>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</si>
  <si>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</si>
  <si>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</si>
  <si>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</si>
  <si>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</si>
  <si>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</si>
  <si>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</si>
  <si>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</si>
  <si>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</si>
  <si>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</si>
  <si>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</si>
  <si>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</si>
  <si>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</si>
  <si>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</si>
  <si>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</si>
  <si>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</si>
  <si>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</si>
  <si>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</si>
  <si>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</si>
  <si>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</si>
  <si>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</si>
  <si>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</si>
  <si>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</si>
  <si>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</si>
  <si>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</si>
  <si>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</si>
  <si>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</si>
  <si>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</si>
  <si>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</si>
  <si>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</si>
  <si>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</si>
  <si>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</si>
  <si>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</si>
  <si>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</si>
  <si>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</si>
  <si>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</si>
  <si>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</si>
  <si>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</si>
  <si>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</si>
  <si>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</si>
  <si>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</si>
  <si>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</si>
  <si>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</si>
  <si>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</si>
  <si>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</si>
  <si>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</si>
  <si>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</si>
  <si>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</si>
  <si>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</si>
  <si>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</si>
  <si>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</si>
  <si>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</si>
  <si>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</si>
  <si>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</si>
  <si>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</si>
  <si>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</si>
  <si>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</si>
  <si>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</si>
  <si>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</si>
  <si>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</si>
  <si>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</si>
  <si>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</si>
  <si>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</si>
  <si>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</si>
  <si>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</si>
  <si>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</si>
  <si>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</si>
  <si>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</si>
  <si>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</si>
  <si>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</si>
  <si>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</si>
  <si>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</si>
  <si>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</si>
  <si>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</si>
  <si>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</si>
  <si>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</si>
  <si>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</si>
  <si>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</si>
  <si>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</si>
  <si>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</si>
  <si>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</si>
  <si>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</si>
  <si>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</si>
  <si>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</si>
  <si>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</si>
  <si>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</si>
  <si>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</si>
  <si>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</si>
  <si>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</si>
  <si>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</si>
  <si>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</si>
  <si>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</si>
  <si>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</si>
  <si>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</si>
  <si>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</si>
  <si>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</si>
  <si>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</si>
  <si>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</si>
  <si>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</si>
  <si>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</si>
  <si>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</si>
  <si>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</si>
  <si>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</si>
  <si>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</si>
  <si>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</si>
  <si>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</si>
  <si>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</si>
  <si>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</si>
  <si>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</si>
  <si>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</si>
  <si>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</si>
  <si>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</si>
  <si>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</si>
  <si>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</si>
  <si>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</si>
  <si>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</si>
  <si>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</si>
  <si>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</si>
  <si>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</si>
  <si>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</si>
  <si>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</si>
  <si>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</si>
  <si>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</si>
  <si>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</si>
  <si>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</si>
  <si>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</si>
  <si>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</si>
  <si>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</si>
  <si>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</si>
  <si>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</si>
  <si>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</si>
  <si>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</si>
  <si>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</si>
  <si>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</si>
  <si>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</si>
  <si>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</si>
  <si>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</si>
  <si>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</si>
  <si>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</si>
  <si>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</si>
  <si>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</si>
  <si>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</si>
  <si>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</si>
  <si>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</si>
  <si>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</si>
  <si>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</si>
  <si>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</si>
  <si>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</si>
  <si>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</si>
  <si>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</si>
  <si>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</si>
  <si>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</si>
  <si>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</si>
  <si>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</si>
  <si>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</si>
  <si>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</si>
  <si>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</si>
  <si>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</si>
  <si>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</si>
  <si>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</si>
  <si>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</si>
  <si>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</si>
  <si>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</si>
  <si>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</si>
  <si>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</si>
  <si>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</si>
  <si>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</si>
  <si>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</si>
  <si>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</si>
  <si>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</si>
  <si>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</si>
  <si>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</si>
  <si>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</si>
  <si>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</si>
  <si>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</si>
  <si>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</si>
  <si>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</si>
  <si>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</si>
  <si>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</si>
  <si>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</si>
  <si>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</si>
  <si>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</si>
  <si>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</si>
  <si>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</si>
  <si>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</si>
  <si>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</si>
  <si>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</si>
  <si>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</si>
  <si>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</si>
  <si>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</si>
  <si>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</si>
  <si>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</si>
  <si>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</si>
  <si>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</si>
  <si>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</si>
  <si>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</si>
  <si>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</si>
  <si>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</si>
  <si>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</si>
  <si>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</si>
  <si>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</si>
  <si>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</si>
  <si>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</si>
  <si>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</si>
  <si>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</si>
  <si>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</si>
  <si>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</si>
  <si>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</si>
  <si>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</si>
  <si>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</si>
  <si>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</si>
  <si>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</si>
  <si>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</si>
  <si>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</si>
  <si>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</si>
  <si>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</si>
  <si>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</si>
  <si>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</si>
  <si>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</si>
  <si>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</si>
  <si>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</si>
  <si>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</si>
  <si>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</si>
  <si>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</si>
  <si>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</si>
  <si>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</si>
  <si>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</si>
  <si>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</si>
  <si>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</si>
  <si>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</si>
  <si>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</si>
  <si>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</si>
  <si>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</si>
  <si>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</si>
  <si>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</si>
  <si>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</si>
  <si>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</si>
  <si>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</si>
  <si>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</si>
  <si>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</si>
  <si>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</si>
  <si>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</si>
  <si>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</si>
  <si>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</si>
  <si>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</si>
  <si>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</si>
  <si>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</si>
  <si>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</si>
  <si>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</si>
  <si>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</si>
  <si>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</si>
  <si>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</si>
  <si>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</si>
  <si>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</si>
  <si>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</si>
  <si>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</si>
  <si>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</si>
  <si>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</si>
  <si>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</si>
  <si>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</si>
  <si>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</si>
  <si>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</si>
  <si>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</si>
  <si>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</si>
  <si>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</si>
  <si>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</si>
  <si>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</si>
  <si>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</si>
  <si>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</si>
  <si>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</si>
  <si>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</si>
  <si>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</si>
  <si>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</si>
  <si>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</si>
  <si>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</si>
  <si>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</si>
  <si>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</si>
  <si>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</si>
  <si>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</si>
  <si>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</si>
  <si>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</si>
  <si>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</si>
  <si>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</si>
  <si>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</si>
  <si>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</si>
  <si>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</si>
  <si>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</si>
  <si>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</si>
  <si>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</si>
  <si>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</si>
  <si>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</si>
  <si>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</si>
  <si>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</si>
  <si>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</si>
  <si>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</si>
  <si>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</si>
  <si>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</si>
  <si>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</si>
  <si>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</si>
  <si>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</si>
  <si>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</si>
  <si>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</si>
  <si>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</si>
  <si>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</si>
  <si>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</si>
  <si>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</si>
  <si>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</si>
  <si>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</si>
  <si>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</si>
  <si>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</si>
  <si>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</si>
  <si>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</si>
  <si>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</si>
  <si>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</si>
  <si>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</si>
  <si>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</si>
  <si>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</si>
  <si>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</si>
  <si>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</si>
  <si>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</si>
  <si>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</si>
  <si>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</si>
  <si>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</si>
  <si>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</si>
  <si>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</si>
  <si>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</si>
  <si>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</si>
  <si>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</si>
  <si>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</si>
  <si>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</si>
  <si>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</si>
  <si>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</si>
  <si>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</si>
  <si>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</si>
  <si>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</si>
  <si>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</si>
  <si>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</si>
  <si>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</si>
  <si>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</si>
  <si>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</si>
  <si>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</si>
  <si>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</si>
  <si>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</si>
  <si>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</si>
  <si>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</si>
  <si>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</si>
  <si>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</si>
  <si>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</si>
  <si>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</si>
  <si>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</si>
  <si>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</si>
  <si>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</si>
  <si>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</si>
  <si>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</si>
  <si>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</si>
  <si>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</si>
  <si>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</si>
  <si>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</si>
  <si>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</si>
  <si>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</si>
  <si>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</si>
  <si>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</si>
  <si>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</si>
  <si>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</si>
  <si>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</si>
  <si>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</si>
  <si>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</si>
  <si>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</si>
  <si>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</si>
  <si>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</si>
  <si>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</si>
  <si>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</si>
  <si>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</si>
  <si>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</si>
  <si>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</si>
  <si>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</si>
  <si>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</si>
  <si>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</si>
  <si>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</si>
  <si>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</si>
  <si>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</si>
  <si>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</si>
  <si>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</si>
  <si>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</si>
  <si>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</si>
  <si>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</si>
  <si>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</si>
  <si>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</si>
  <si>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</si>
  <si>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</si>
  <si>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</si>
  <si>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</si>
  <si>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</si>
  <si>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</si>
  <si>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</si>
  <si>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</si>
  <si>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</si>
  <si>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</si>
  <si>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</si>
  <si>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</si>
  <si>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</si>
  <si>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</si>
  <si>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</si>
  <si>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</si>
  <si>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</si>
  <si>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</si>
  <si>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</si>
  <si>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</si>
  <si>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</si>
  <si>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</si>
  <si>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</si>
  <si>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</si>
  <si>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</si>
  <si>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</si>
  <si>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</si>
  <si>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</si>
  <si>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</si>
  <si>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</si>
  <si>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</si>
  <si>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</si>
  <si>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</si>
  <si>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</si>
  <si>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</si>
  <si>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</si>
  <si>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</si>
  <si>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</si>
  <si>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</si>
  <si>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</si>
  <si>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</si>
  <si>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</si>
  <si>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</si>
  <si>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</si>
  <si>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</si>
  <si>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</si>
  <si>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</si>
  <si>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</si>
  <si>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</si>
  <si>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</si>
  <si>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</si>
  <si>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</si>
  <si>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</si>
  <si>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</si>
  <si>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</si>
  <si>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</si>
  <si>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</si>
  <si>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</si>
  <si>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</si>
  <si>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</si>
  <si>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</si>
  <si>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</si>
  <si>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</si>
  <si>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</si>
  <si>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</si>
  <si>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</si>
  <si>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</si>
  <si>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</si>
  <si>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</si>
  <si>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</si>
  <si>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</si>
  <si>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</si>
  <si>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</si>
  <si>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</si>
  <si>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</si>
  <si>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</si>
  <si>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</si>
  <si>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</si>
  <si>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</si>
  <si>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</si>
  <si>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</si>
  <si>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</si>
  <si>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</si>
  <si>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</si>
  <si>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</si>
  <si>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</si>
  <si>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</si>
  <si>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</si>
  <si>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</si>
  <si>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</si>
  <si>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</si>
  <si>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</si>
  <si>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</si>
  <si>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</si>
  <si>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</si>
  <si>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</si>
  <si>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</si>
  <si>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</si>
  <si>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</si>
  <si>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</si>
  <si>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</si>
  <si>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</si>
  <si>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</si>
  <si>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</si>
  <si>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</si>
  <si>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</si>
  <si>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</si>
  <si>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</si>
  <si>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</si>
  <si>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</si>
  <si>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</si>
  <si>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</si>
  <si>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</si>
  <si>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</si>
  <si>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</si>
  <si>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</si>
  <si>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</si>
  <si>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</si>
  <si>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</si>
  <si>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</si>
  <si>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</si>
  <si>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</si>
  <si>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</si>
  <si>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</si>
  <si>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</si>
  <si>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</si>
  <si>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</si>
  <si>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</si>
  <si>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</si>
  <si>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</si>
  <si>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</si>
  <si>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</si>
  <si>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</si>
  <si>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</si>
  <si>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</si>
  <si>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</si>
  <si>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</si>
  <si>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</si>
  <si>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</si>
  <si>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</si>
  <si>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</si>
  <si>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</si>
  <si>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</si>
  <si>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</si>
  <si>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</si>
  <si>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</si>
  <si>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</si>
  <si>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</si>
  <si>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</si>
  <si>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</si>
  <si>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</si>
  <si>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</si>
  <si>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</si>
  <si>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</si>
  <si>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</si>
  <si>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</si>
  <si>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</si>
  <si>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</si>
  <si>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</si>
  <si>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</si>
  <si>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</si>
  <si>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</si>
  <si>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</si>
  <si>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</si>
  <si>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</si>
  <si>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</si>
  <si>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</si>
  <si>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</si>
  <si>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</si>
  <si>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</si>
  <si>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</si>
  <si>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</si>
  <si>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</si>
  <si>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</si>
  <si>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</si>
  <si>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</si>
  <si>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</si>
  <si>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</si>
  <si>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</si>
  <si>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</si>
  <si>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</si>
  <si>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</si>
  <si>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</si>
  <si>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</si>
  <si>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</si>
  <si>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</si>
  <si>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</si>
  <si>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</si>
  <si>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</si>
  <si>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</si>
  <si>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</si>
  <si>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</si>
  <si>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</si>
  <si>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</si>
  <si>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</si>
  <si>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</si>
  <si>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</si>
  <si>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</si>
  <si>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</si>
  <si>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</si>
  <si>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</si>
  <si>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</si>
  <si>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</si>
  <si>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</si>
  <si>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</si>
  <si>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</si>
  <si>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</si>
  <si>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</si>
  <si>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</si>
  <si>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</si>
  <si>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</si>
  <si>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</si>
  <si>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</si>
  <si>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</si>
  <si>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</si>
  <si>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</si>
  <si>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</si>
  <si>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</si>
  <si>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</si>
  <si>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</si>
  <si>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</si>
  <si>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</si>
  <si>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</si>
  <si>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</si>
  <si>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</si>
  <si>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</si>
  <si>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</si>
  <si>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</si>
  <si>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</si>
  <si>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</si>
  <si>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</si>
  <si>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</si>
  <si>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</si>
  <si>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</si>
  <si>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</si>
  <si>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</si>
  <si>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</si>
  <si>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</si>
  <si>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</si>
  <si>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</si>
  <si>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</si>
  <si>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</si>
  <si>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</si>
  <si>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</si>
  <si>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</si>
  <si>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</si>
  <si>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</si>
  <si>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</si>
  <si>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</si>
  <si>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</si>
  <si>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</si>
  <si>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</si>
  <si>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</si>
  <si>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</si>
  <si>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</si>
  <si>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</si>
  <si>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</si>
  <si>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</si>
  <si>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</si>
  <si>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</si>
  <si>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</si>
  <si>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</si>
  <si>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</si>
  <si>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</si>
  <si>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</si>
  <si>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</si>
  <si>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</si>
  <si>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</si>
  <si>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</si>
  <si>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</si>
  <si>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</si>
  <si>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</si>
  <si>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</si>
  <si>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</si>
  <si>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</si>
  <si>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</si>
  <si>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</si>
  <si>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</si>
  <si>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</si>
  <si>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</si>
  <si>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</si>
  <si>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</si>
  <si>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</si>
  <si>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</si>
  <si>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</si>
  <si>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</si>
  <si>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</si>
  <si>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</si>
  <si>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</si>
  <si>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</si>
  <si>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</si>
  <si>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</si>
  <si>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</si>
  <si>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</si>
  <si>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</si>
  <si>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</si>
  <si>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</si>
  <si>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</si>
  <si>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</si>
  <si>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</si>
  <si>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</si>
  <si>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</si>
  <si>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</si>
  <si>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</si>
  <si>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</si>
  <si>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</si>
  <si>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</si>
  <si>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</si>
  <si>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</si>
  <si>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</si>
  <si>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</si>
  <si>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</si>
  <si>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</si>
  <si>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</si>
  <si>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</si>
  <si>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</si>
  <si>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</si>
  <si>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</si>
  <si>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</si>
  <si>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</si>
  <si>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</si>
  <si>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</si>
  <si>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</si>
  <si>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</si>
  <si>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</si>
  <si>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</si>
  <si>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</si>
  <si>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</si>
  <si>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</si>
  <si>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</si>
  <si>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</si>
  <si>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</si>
  <si>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</si>
  <si>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</si>
  <si>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</si>
  <si>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</si>
  <si>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</si>
  <si>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</si>
  <si>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</si>
  <si>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</si>
  <si>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</si>
  <si>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</si>
  <si>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</si>
  <si>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</si>
  <si>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</si>
  <si>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</si>
  <si>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</si>
  <si>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</si>
  <si>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</si>
  <si>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</si>
  <si>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</si>
  <si>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</si>
  <si>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</si>
  <si>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</si>
  <si>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</si>
  <si>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</si>
  <si>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</si>
  <si>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</si>
  <si>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</si>
  <si>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</si>
  <si>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</si>
  <si>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</si>
  <si>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</si>
  <si>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</si>
  <si>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</si>
  <si>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</si>
  <si>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</si>
  <si>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</si>
  <si>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</si>
  <si>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</si>
  <si>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</si>
  <si>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</si>
  <si>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</si>
  <si>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</si>
  <si>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</si>
  <si>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</si>
  <si>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</si>
  <si>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</si>
  <si>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</si>
  <si>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</si>
  <si>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</si>
  <si>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</si>
  <si>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</si>
  <si>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</si>
  <si>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</si>
  <si>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</si>
  <si>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</si>
  <si>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</si>
  <si>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</si>
  <si>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</si>
  <si>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</si>
  <si>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</si>
  <si>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</si>
  <si>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</si>
  <si>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</si>
  <si>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</si>
  <si>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</si>
  <si>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</si>
  <si>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</si>
  <si>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</si>
  <si>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</si>
  <si>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</si>
  <si>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</si>
  <si>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</si>
  <si>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</si>
  <si>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</si>
  <si>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</si>
  <si>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</si>
  <si>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</si>
  <si>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</si>
  <si>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</si>
  <si>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</si>
  <si>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</si>
  <si>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</si>
  <si>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</si>
  <si>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</si>
  <si>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</si>
  <si>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</si>
  <si>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</si>
  <si>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</si>
  <si>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</si>
  <si>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</si>
  <si>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</si>
  <si>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</si>
  <si>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</si>
  <si>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</si>
  <si>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</si>
  <si>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</si>
  <si>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</si>
  <si>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</si>
  <si>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</si>
  <si>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</si>
  <si>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</si>
  <si>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</si>
  <si>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</si>
  <si>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</si>
  <si>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</si>
  <si>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</si>
  <si>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</si>
  <si>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</si>
  <si>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</si>
  <si>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</si>
  <si>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</si>
  <si>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</si>
  <si>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</si>
  <si>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</si>
  <si>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</si>
  <si>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</si>
  <si>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</si>
  <si>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</si>
  <si>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</si>
  <si>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</si>
  <si>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</si>
  <si>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</si>
  <si>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</si>
  <si>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</si>
  <si>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</si>
  <si>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</si>
  <si>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</si>
  <si>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</si>
  <si>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</si>
  <si>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</si>
  <si>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</si>
  <si>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</si>
  <si>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</si>
  <si>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</si>
  <si>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</si>
  <si>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</si>
  <si>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</si>
  <si>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</si>
  <si>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</si>
  <si>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</si>
  <si>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</si>
  <si>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</si>
  <si>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</si>
  <si>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</si>
  <si>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</si>
  <si>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</si>
  <si>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</si>
  <si>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</si>
  <si>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</si>
  <si>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</si>
  <si>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</si>
  <si>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</si>
  <si>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</si>
  <si>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</si>
  <si>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</si>
  <si>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</si>
  <si>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</si>
  <si>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</si>
  <si>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</si>
  <si>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</si>
  <si>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</si>
  <si>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</si>
  <si>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</si>
  <si>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</si>
  <si>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</si>
  <si>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</si>
  <si>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</si>
  <si>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</si>
  <si>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</si>
  <si>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</si>
  <si>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</si>
  <si>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</si>
  <si>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</si>
  <si>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</si>
  <si>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</si>
  <si>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</si>
  <si>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</si>
  <si>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</si>
  <si>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</si>
  <si>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</si>
  <si>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</si>
  <si>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</si>
  <si>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</si>
  <si>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</si>
  <si>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</si>
  <si>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</si>
  <si>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</si>
  <si>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</si>
  <si>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</si>
  <si>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</si>
  <si>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</si>
  <si>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</si>
  <si>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</si>
  <si>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</si>
  <si>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</si>
  <si>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</si>
  <si>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</si>
  <si>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</si>
  <si>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</si>
  <si>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</si>
  <si>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</si>
  <si>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</si>
  <si>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</si>
  <si>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</si>
  <si>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</si>
  <si>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</si>
  <si>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</si>
  <si>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</si>
  <si>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</si>
  <si>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</si>
  <si>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</si>
  <si>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</si>
  <si>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</si>
  <si>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</si>
  <si>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</si>
  <si>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</si>
  <si>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</si>
  <si>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</si>
  <si>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</si>
  <si>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</si>
  <si>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</si>
  <si>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</si>
  <si>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</si>
  <si>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</si>
  <si>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</si>
  <si>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</si>
  <si>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</si>
  <si>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</si>
  <si>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</si>
  <si>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</si>
  <si>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</si>
  <si>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</si>
  <si>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</si>
  <si>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</si>
  <si>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</si>
  <si>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</si>
  <si>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</si>
  <si>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</si>
  <si>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</si>
  <si>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</si>
  <si>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</si>
  <si>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</si>
  <si>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</si>
  <si>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</si>
  <si>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</si>
  <si>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</si>
  <si>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</si>
  <si>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</si>
  <si>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</si>
  <si>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</si>
  <si>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</si>
  <si>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</si>
  <si>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</si>
  <si>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</si>
  <si>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</si>
  <si>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</si>
  <si>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</si>
  <si>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</si>
  <si>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</si>
  <si>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</si>
  <si>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</si>
  <si>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</si>
  <si>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</si>
  <si>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</si>
  <si>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</si>
  <si>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</si>
  <si>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</si>
  <si>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</si>
  <si>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</si>
  <si>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</si>
  <si>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</si>
  <si>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</si>
  <si>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</si>
  <si>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</si>
  <si>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</si>
  <si>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</si>
  <si>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</si>
  <si>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</si>
  <si>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</si>
  <si>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</si>
  <si>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</si>
  <si>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</si>
  <si>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</si>
  <si>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</si>
  <si>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</si>
  <si>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</si>
  <si>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</si>
  <si>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</si>
  <si>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</si>
  <si>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</si>
  <si>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</si>
  <si>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</si>
  <si>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</si>
  <si>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</si>
  <si>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</si>
  <si>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</si>
  <si>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</si>
  <si>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</si>
  <si>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</si>
  <si>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</si>
  <si>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</si>
  <si>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</si>
  <si>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</si>
  <si>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</si>
  <si>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</si>
  <si>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</si>
  <si>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</si>
  <si>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</si>
  <si>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</si>
  <si>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</si>
  <si>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</si>
  <si>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</si>
  <si>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</si>
  <si>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</si>
  <si>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</si>
  <si>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</si>
  <si>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</si>
  <si>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</si>
  <si>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</si>
  <si>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</si>
  <si>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</si>
  <si>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</si>
  <si>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</si>
  <si>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</si>
  <si>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</si>
  <si>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</si>
  <si>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</si>
  <si>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</si>
  <si>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</si>
  <si>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</si>
  <si>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</si>
  <si>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</si>
  <si>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</si>
  <si>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</si>
  <si>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</si>
  <si>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</si>
  <si>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</si>
  <si>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</si>
  <si>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</si>
  <si>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</si>
  <si>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</si>
  <si>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</si>
  <si>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</si>
  <si>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</si>
  <si>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</si>
  <si>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</si>
  <si>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</si>
  <si>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</si>
  <si>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</si>
  <si>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</si>
  <si>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</si>
  <si>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</si>
  <si>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</si>
  <si>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</si>
  <si>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</si>
  <si>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</si>
  <si>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</si>
  <si>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</si>
  <si>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</si>
  <si>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</si>
  <si>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</si>
  <si>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</si>
  <si>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</si>
  <si>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</si>
  <si>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</si>
  <si>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</si>
  <si>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</si>
  <si>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</si>
  <si>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</si>
  <si>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</si>
  <si>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</si>
  <si>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</si>
  <si>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</si>
  <si>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</si>
  <si>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</si>
  <si>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</si>
  <si>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</si>
  <si>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</si>
  <si>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</si>
  <si>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</si>
  <si>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</si>
  <si>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</si>
  <si>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</si>
  <si>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</si>
  <si>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</si>
  <si>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</si>
  <si>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</si>
  <si>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</si>
  <si>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</si>
  <si>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</si>
  <si>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</si>
  <si>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</si>
  <si>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</si>
  <si>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</si>
  <si>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</si>
  <si>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</si>
  <si>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</si>
  <si>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</si>
  <si>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</si>
  <si>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</si>
  <si>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</si>
  <si>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</si>
  <si>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</si>
  <si>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</si>
  <si>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</si>
  <si>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</si>
  <si>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</si>
  <si>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</si>
  <si>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</si>
  <si>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</si>
  <si>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</si>
  <si>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</si>
  <si>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</si>
  <si>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</si>
  <si>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</si>
  <si>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</si>
  <si>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</si>
  <si>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</si>
  <si>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</si>
  <si>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</si>
  <si>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</si>
  <si>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</si>
  <si>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</si>
  <si>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</si>
  <si>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</si>
  <si>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</si>
  <si>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</si>
  <si>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</si>
  <si>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</si>
  <si>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</si>
  <si>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</si>
  <si>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</si>
  <si>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</si>
  <si>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</si>
  <si>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</si>
  <si>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</si>
  <si>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</si>
  <si>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</si>
  <si>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</si>
  <si>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</si>
  <si>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</si>
  <si>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</si>
  <si>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</si>
  <si>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</si>
  <si>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</si>
  <si>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</si>
  <si>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</si>
  <si>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</si>
  <si>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</si>
  <si>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</si>
  <si>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</si>
  <si>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</si>
  <si>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</si>
  <si>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</si>
  <si>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</si>
  <si>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</si>
  <si>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</si>
  <si>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</si>
  <si>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</si>
  <si>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</si>
  <si>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</si>
  <si>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</si>
  <si>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</si>
  <si>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</si>
  <si>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</si>
  <si>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</si>
  <si>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</si>
  <si>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</si>
  <si>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</si>
  <si>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</si>
  <si>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</si>
  <si>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</si>
  <si>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</si>
  <si>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</si>
  <si>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</si>
  <si>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</si>
  <si>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</si>
  <si>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</si>
  <si>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</si>
  <si>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</si>
  <si>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</si>
  <si>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</si>
  <si>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</si>
  <si>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</si>
  <si>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</si>
  <si>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</si>
  <si>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</si>
  <si>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</si>
  <si>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</si>
  <si>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</si>
  <si>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</si>
  <si>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</si>
  <si>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</si>
  <si>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</si>
  <si>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</si>
  <si>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</si>
  <si>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</si>
  <si>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</si>
  <si>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</si>
  <si>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</si>
  <si>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</si>
  <si>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</si>
  <si>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</si>
  <si>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</si>
  <si>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</si>
  <si>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</si>
  <si>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</si>
  <si>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</si>
  <si>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</si>
  <si>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</si>
  <si>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</si>
  <si>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</si>
  <si>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</si>
  <si>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</si>
  <si>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</si>
  <si>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</si>
  <si>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</si>
  <si>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</si>
  <si>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</si>
  <si>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</si>
  <si>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</si>
  <si>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</si>
  <si>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</si>
  <si>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</si>
  <si>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</si>
  <si>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</si>
  <si>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</si>
  <si>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</si>
  <si>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</si>
  <si>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</si>
  <si>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</si>
  <si>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</si>
  <si>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</si>
  <si>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</si>
  <si>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</si>
  <si>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</si>
  <si>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</si>
  <si>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</si>
  <si>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</si>
  <si>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</si>
  <si>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</si>
  <si>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</si>
  <si>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</si>
  <si>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</si>
  <si>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</si>
  <si>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</si>
  <si>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</si>
  <si>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</si>
  <si>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</si>
  <si>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</si>
  <si>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</si>
  <si>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</si>
  <si>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</si>
  <si>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</si>
  <si>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</si>
  <si>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</si>
  <si>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</si>
  <si>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</si>
  <si>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</si>
  <si>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</si>
  <si>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</si>
  <si>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</si>
  <si>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</si>
  <si>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</si>
  <si>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</si>
  <si>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</si>
  <si>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</si>
  <si>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</si>
  <si>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</si>
  <si>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</si>
  <si>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</si>
  <si>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</si>
  <si>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</si>
  <si>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</si>
  <si>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</si>
  <si>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</si>
  <si>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</si>
  <si>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</si>
  <si>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</si>
  <si>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</si>
  <si>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</si>
  <si>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</si>
  <si>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</si>
  <si>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</si>
  <si>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</si>
  <si>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</si>
  <si>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</si>
  <si>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</si>
  <si>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</si>
  <si>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</si>
  <si>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</si>
  <si>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</si>
  <si>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</si>
  <si>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</si>
  <si>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</si>
  <si>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</si>
  <si>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</si>
  <si>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</si>
  <si>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</si>
  <si>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</si>
  <si>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</si>
  <si>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</si>
  <si>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</si>
  <si>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</si>
  <si>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</si>
  <si>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</si>
  <si>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</si>
  <si>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</si>
  <si>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</si>
  <si>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</si>
  <si>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</si>
  <si>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</si>
  <si>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</si>
  <si>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</si>
  <si>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</si>
  <si>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</si>
  <si>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</si>
  <si>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</si>
  <si>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</si>
  <si>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</si>
  <si>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</si>
  <si>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</si>
  <si>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</si>
  <si>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</si>
  <si>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</si>
  <si>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</si>
  <si>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</si>
  <si>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</si>
  <si>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</si>
  <si>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</si>
  <si>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</si>
  <si>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</si>
  <si>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</si>
  <si>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</si>
  <si>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</si>
  <si>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</si>
  <si>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</si>
  <si>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</si>
  <si>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</si>
  <si>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</si>
  <si>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</si>
  <si>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</si>
  <si>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</si>
  <si>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</si>
  <si>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</si>
  <si>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</si>
  <si>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</si>
  <si>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</si>
  <si>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</si>
  <si>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</si>
  <si>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</si>
  <si>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</si>
  <si>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</si>
  <si>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</si>
  <si>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</si>
  <si>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</si>
  <si>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</si>
  <si>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</si>
  <si>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</si>
  <si>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</si>
  <si>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</si>
  <si>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</si>
  <si>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</si>
  <si>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</si>
  <si>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</si>
  <si>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</si>
  <si>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</si>
  <si>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</si>
  <si>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</si>
  <si>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</si>
  <si>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</si>
  <si>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</si>
  <si>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</si>
  <si>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</si>
  <si>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</si>
  <si>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</si>
  <si>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</si>
  <si>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</si>
  <si>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</si>
  <si>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</si>
  <si>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</si>
  <si>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</si>
  <si>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</si>
  <si>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</si>
  <si>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</si>
  <si>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</si>
  <si>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</si>
  <si>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</si>
  <si>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</si>
  <si>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</si>
  <si>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</si>
  <si>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</si>
  <si>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</si>
  <si>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</si>
  <si>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</si>
  <si>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</si>
  <si>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</si>
  <si>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</si>
  <si>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</si>
  <si>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</si>
  <si>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</si>
  <si>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</si>
  <si>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</si>
  <si>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</si>
  <si>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</si>
  <si>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</si>
  <si>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</si>
  <si>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</si>
  <si>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</si>
  <si>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</si>
  <si>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</si>
  <si>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</si>
  <si>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</si>
  <si>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</si>
  <si>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</si>
  <si>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</si>
  <si>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</si>
  <si>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</si>
  <si>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</si>
  <si>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</si>
  <si>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</si>
  <si>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</si>
  <si>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</si>
  <si>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</si>
  <si>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</si>
  <si>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</si>
  <si>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</si>
  <si>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</si>
  <si>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</si>
  <si>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</si>
  <si>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</si>
  <si>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</si>
  <si>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</si>
  <si>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</si>
  <si>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</si>
  <si>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</si>
  <si>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</si>
  <si>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</si>
  <si>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</si>
  <si>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</si>
  <si>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</si>
  <si>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</si>
  <si>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</si>
  <si>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</si>
  <si>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</si>
  <si>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</si>
  <si>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</si>
  <si>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</si>
  <si>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</si>
  <si>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</si>
  <si>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</si>
  <si>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</si>
  <si>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</si>
  <si>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</si>
  <si>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</si>
  <si>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</si>
  <si>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</si>
  <si>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</si>
  <si>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</si>
  <si>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</si>
  <si>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</si>
  <si>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</si>
  <si>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</si>
  <si>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</si>
  <si>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</si>
  <si>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</si>
  <si>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</si>
  <si>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</si>
  <si>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</si>
  <si>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</si>
  <si>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</si>
  <si>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</si>
  <si>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</si>
  <si>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</si>
  <si>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</si>
  <si>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</si>
  <si>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</si>
  <si>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</si>
  <si>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</si>
  <si>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</si>
  <si>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</si>
  <si>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</si>
  <si>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</si>
  <si>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</si>
  <si>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</si>
  <si>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</si>
  <si>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</si>
  <si>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</si>
  <si>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</si>
  <si>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</si>
  <si>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</si>
  <si>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</si>
  <si>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</si>
  <si>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</si>
  <si>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</si>
  <si>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</si>
  <si>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</si>
  <si>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</si>
  <si>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</si>
  <si>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</si>
  <si>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</si>
  <si>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</si>
  <si>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</si>
  <si>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</si>
  <si>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</si>
  <si>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</si>
  <si>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</si>
  <si>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</si>
  <si>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</si>
  <si>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</si>
  <si>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</si>
  <si>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</si>
  <si>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</si>
  <si>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</si>
  <si>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</si>
  <si>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</si>
  <si>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</si>
  <si>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</si>
  <si>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</si>
  <si>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</si>
  <si>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</si>
  <si>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</si>
  <si>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</si>
  <si>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</si>
  <si>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</si>
  <si>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</si>
  <si>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</si>
  <si>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</si>
  <si>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</si>
  <si>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</si>
  <si>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</si>
  <si>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</si>
  <si>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</si>
  <si>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</si>
  <si>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</si>
  <si>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</si>
  <si>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</si>
  <si>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</si>
  <si>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</si>
  <si>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</si>
  <si>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</si>
  <si>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</si>
  <si>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</si>
  <si>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</si>
  <si>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</si>
  <si>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</si>
  <si>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</si>
  <si>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</si>
  <si>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</si>
  <si>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</si>
  <si>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</si>
  <si>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</si>
  <si>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</si>
  <si>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</si>
  <si>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</si>
  <si>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</si>
  <si>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</si>
  <si>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</si>
  <si>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</si>
  <si>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</si>
  <si>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</si>
  <si>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</si>
  <si>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</si>
  <si>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</si>
  <si>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</si>
  <si>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</si>
  <si>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</si>
  <si>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</si>
  <si>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</si>
  <si>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</si>
  <si>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</si>
  <si>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</si>
  <si>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</si>
  <si>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</si>
  <si>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</si>
  <si>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</si>
  <si>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</si>
  <si>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</si>
  <si>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</si>
  <si>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</si>
  <si>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</si>
  <si>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</si>
  <si>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</si>
  <si>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</si>
  <si>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</si>
  <si>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</si>
  <si>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</si>
  <si>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</si>
  <si>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</si>
  <si>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</si>
  <si>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</si>
  <si>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</si>
  <si>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</si>
  <si>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</si>
  <si>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</si>
  <si>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</si>
  <si>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</si>
  <si>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</si>
  <si>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</si>
  <si>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</si>
  <si>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</si>
  <si>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</si>
  <si>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</si>
  <si>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</si>
  <si>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</si>
  <si>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</si>
  <si>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</si>
  <si>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</si>
  <si>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</si>
  <si>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</si>
  <si>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</si>
  <si>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</si>
  <si>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</si>
  <si>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</si>
  <si>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</si>
  <si>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</si>
  <si>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</si>
  <si>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</si>
  <si>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</si>
  <si>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</si>
  <si>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</si>
  <si>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</si>
  <si>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</si>
  <si>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</si>
  <si>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</si>
  <si>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</si>
  <si>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</si>
  <si>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</si>
  <si>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</si>
  <si>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</si>
  <si>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</si>
  <si>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</si>
  <si>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</si>
  <si>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</si>
  <si>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</si>
  <si>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</si>
  <si>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</si>
  <si>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</si>
  <si>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</si>
  <si>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</si>
  <si>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</si>
  <si>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</si>
  <si>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</si>
  <si>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</si>
  <si>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</si>
  <si>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</si>
  <si>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</si>
  <si>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</si>
  <si>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</si>
  <si>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</si>
  <si>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</si>
  <si>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</si>
  <si>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</si>
  <si>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</si>
  <si>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</si>
  <si>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</si>
  <si>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</si>
  <si>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</si>
  <si>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</si>
  <si>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</si>
  <si>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</si>
  <si>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</si>
  <si>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</si>
  <si>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</si>
  <si>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</si>
  <si>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</si>
  <si>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</si>
  <si>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</si>
  <si>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</si>
  <si>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</si>
  <si>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</si>
  <si>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</si>
  <si>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</si>
  <si>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</si>
  <si>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</si>
  <si>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</si>
  <si>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</si>
  <si>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</si>
  <si>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</si>
  <si>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</si>
  <si>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</si>
  <si>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</si>
  <si>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</si>
  <si>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</si>
  <si>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</si>
  <si>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</si>
  <si>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</si>
  <si>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</si>
  <si>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</si>
  <si>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</si>
  <si>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</si>
  <si>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</si>
  <si>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</si>
  <si>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</si>
  <si>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</si>
  <si>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</si>
  <si>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</si>
  <si>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</si>
  <si>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</si>
  <si>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</si>
  <si>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</si>
  <si>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</si>
  <si>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</si>
  <si>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</si>
  <si>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</si>
  <si>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</si>
  <si>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</si>
  <si>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</si>
  <si>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</si>
  <si>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</si>
  <si>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</si>
  <si>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</si>
  <si>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</si>
  <si>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</si>
  <si>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</si>
  <si>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</si>
  <si>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</si>
  <si>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</si>
  <si>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</si>
  <si>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</si>
  <si>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</si>
  <si>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</si>
  <si>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</si>
  <si>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</si>
  <si>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</si>
  <si>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</si>
  <si>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</si>
  <si>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</si>
  <si>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</si>
  <si>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</si>
  <si>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</si>
  <si>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</si>
  <si>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</si>
  <si>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</si>
  <si>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</si>
  <si>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</si>
  <si>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</si>
  <si>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</si>
  <si>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</si>
  <si>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</si>
  <si>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</si>
  <si>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</si>
  <si>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</si>
  <si>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</si>
  <si>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</si>
  <si>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</si>
  <si>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</si>
  <si>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</si>
  <si>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</si>
  <si>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</si>
  <si>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</si>
  <si>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</si>
  <si>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</si>
  <si>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</si>
  <si>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</si>
  <si>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</si>
  <si>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</si>
  <si>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</si>
  <si>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</si>
  <si>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</si>
  <si>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</si>
  <si>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</si>
  <si>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</si>
  <si>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</si>
  <si>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</si>
  <si>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</si>
  <si>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</si>
  <si>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</si>
  <si>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</si>
  <si>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</si>
  <si>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</si>
  <si>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</si>
  <si>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</si>
  <si>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</si>
  <si>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</si>
  <si>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</si>
  <si>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</si>
  <si>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</si>
  <si>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</si>
  <si>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</si>
  <si>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</si>
  <si>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</si>
  <si>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</si>
  <si>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</si>
  <si>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</si>
  <si>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</si>
  <si>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</si>
  <si>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</si>
  <si>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</si>
  <si>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</si>
  <si>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</si>
  <si>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</si>
  <si>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</si>
  <si>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</si>
  <si>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</si>
  <si>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</si>
  <si>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</si>
  <si>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</si>
  <si>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</si>
  <si>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</si>
  <si>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</si>
  <si>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</si>
  <si>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</si>
  <si>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</si>
  <si>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</si>
  <si>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</si>
  <si>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</si>
  <si>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</si>
  <si>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</si>
  <si>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</si>
  <si>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</si>
  <si>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</si>
  <si>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</si>
  <si>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</si>
  <si>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</si>
  <si>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</si>
  <si>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</si>
  <si>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</si>
  <si>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</si>
  <si>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</si>
  <si>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</si>
  <si>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</si>
  <si>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</si>
  <si>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</si>
  <si>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</si>
  <si>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</si>
  <si>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</si>
  <si>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</si>
  <si>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</si>
  <si>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</si>
  <si>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</si>
  <si>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</si>
  <si>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</si>
  <si>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</si>
  <si>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</si>
  <si>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</si>
  <si>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</si>
  <si>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</si>
  <si>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</si>
  <si>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</si>
  <si>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</si>
  <si>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</si>
  <si>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</si>
  <si>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</si>
  <si>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</si>
  <si>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</si>
  <si>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</si>
  <si>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</si>
  <si>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</si>
  <si>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</si>
  <si>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</si>
  <si>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</si>
  <si>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</si>
  <si>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</si>
  <si>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</si>
  <si>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</si>
  <si>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</si>
  <si>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</si>
  <si>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</si>
  <si>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</si>
  <si>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</si>
  <si>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</si>
  <si>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</si>
  <si>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</si>
  <si>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</si>
  <si>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</si>
  <si>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</si>
  <si>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</si>
  <si>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</si>
  <si>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</si>
  <si>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</si>
  <si>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</si>
  <si>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</si>
  <si>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</si>
  <si>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</si>
  <si>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</si>
  <si>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</si>
  <si>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</si>
  <si>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</si>
  <si>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</si>
  <si>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</si>
  <si>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</si>
  <si>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</si>
  <si>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</si>
  <si>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</si>
  <si>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</si>
  <si>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</si>
  <si>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</si>
  <si>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</si>
  <si>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</si>
  <si>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</si>
  <si>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</si>
  <si>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</si>
  <si>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</si>
  <si>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</si>
  <si>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</si>
  <si>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</si>
  <si>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</si>
  <si>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</si>
  <si>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</si>
  <si>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</si>
  <si>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</si>
  <si>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</si>
  <si>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</si>
  <si>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</si>
  <si>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</si>
  <si>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</si>
  <si>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</si>
  <si>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</si>
  <si>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</si>
  <si>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</si>
  <si>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</si>
  <si>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</si>
  <si>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</si>
  <si>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</si>
  <si>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</si>
  <si>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</si>
  <si>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</si>
  <si>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</si>
  <si>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</si>
  <si>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</si>
  <si>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</si>
  <si>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</si>
  <si>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</si>
  <si>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</si>
  <si>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</si>
  <si>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</si>
  <si>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</si>
  <si>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</si>
  <si>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</si>
  <si>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</si>
  <si>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</si>
  <si>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</si>
  <si>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</si>
  <si>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</si>
  <si>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</si>
  <si>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</si>
  <si>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</si>
  <si>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</si>
  <si>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</si>
  <si>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</si>
  <si>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</si>
  <si>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</si>
  <si>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</si>
  <si>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</si>
  <si>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</si>
  <si>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</si>
  <si>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</si>
  <si>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</si>
  <si>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</si>
  <si>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</si>
  <si>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</si>
  <si>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</si>
  <si>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</si>
  <si>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</si>
  <si>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</si>
  <si>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</si>
  <si>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</si>
  <si>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</si>
  <si>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</si>
  <si>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</si>
  <si>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</si>
  <si>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</si>
  <si>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</si>
  <si>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</si>
  <si>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</si>
  <si>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</si>
  <si>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</si>
  <si>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</si>
  <si>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</si>
  <si>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</si>
  <si>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</si>
  <si>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</si>
  <si>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</si>
  <si>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</si>
  <si>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</si>
  <si>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</si>
  <si>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</si>
  <si>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</si>
  <si>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</si>
  <si>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</si>
  <si>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</si>
  <si>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</si>
  <si>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</si>
  <si>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</si>
  <si>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</si>
  <si>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</si>
  <si>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</si>
  <si>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</si>
  <si>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</si>
  <si>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</si>
  <si>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</si>
  <si>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</si>
  <si>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</si>
  <si>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</si>
  <si>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</si>
  <si>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</si>
  <si>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</si>
  <si>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</si>
  <si>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</si>
  <si>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</si>
  <si>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</si>
  <si>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</si>
  <si>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</si>
  <si>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</si>
  <si>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</si>
  <si>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</si>
  <si>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</si>
  <si>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</si>
  <si>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</si>
  <si>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</si>
  <si>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</si>
  <si>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</si>
  <si>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</si>
  <si>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</si>
  <si>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</si>
  <si>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</si>
  <si>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</si>
  <si>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</si>
  <si>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</si>
  <si>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</si>
  <si>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</si>
  <si>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</si>
  <si>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</si>
  <si>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</si>
  <si>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</si>
  <si>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</si>
  <si>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</si>
  <si>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</si>
  <si>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</si>
  <si>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</si>
  <si>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</si>
  <si>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</si>
  <si>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</si>
  <si>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</si>
  <si>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</si>
  <si>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</si>
  <si>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</si>
  <si>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</si>
  <si>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</si>
  <si>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</si>
  <si>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</si>
  <si>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</si>
  <si>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</si>
  <si>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</si>
  <si>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</si>
  <si>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</si>
  <si>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</si>
  <si>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</si>
  <si>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</si>
  <si>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</si>
  <si>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</si>
  <si>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</si>
  <si>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</si>
  <si>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</si>
  <si>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</si>
  <si>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</si>
  <si>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</si>
  <si>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</si>
  <si>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</si>
  <si>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</si>
  <si>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</si>
  <si>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</si>
  <si>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</si>
  <si>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</si>
  <si>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</si>
  <si>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</si>
  <si>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</si>
  <si>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</si>
  <si>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</si>
  <si>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</si>
  <si>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</si>
  <si>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</si>
  <si>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</si>
  <si>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</si>
  <si>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</si>
  <si>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</si>
  <si>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</si>
  <si>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</si>
  <si>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</si>
  <si>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</si>
  <si>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</si>
  <si>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</si>
  <si>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</si>
  <si>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</si>
  <si>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</si>
  <si>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</si>
  <si>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</si>
  <si>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</si>
  <si>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</si>
  <si>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</si>
  <si>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</si>
  <si>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</si>
  <si>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</si>
  <si>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</si>
  <si>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</si>
  <si>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</si>
  <si>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</si>
  <si>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</si>
  <si>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</si>
  <si>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</si>
  <si>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</si>
  <si>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</si>
  <si>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</si>
  <si>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</si>
  <si>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</si>
  <si>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</si>
  <si>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</si>
  <si>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</si>
  <si>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</si>
  <si>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</si>
  <si>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</si>
  <si>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</si>
  <si>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</si>
  <si>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</si>
  <si>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</si>
  <si>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</si>
  <si>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</si>
  <si>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</si>
  <si>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</si>
  <si>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</si>
  <si>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</si>
  <si>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</si>
  <si>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</si>
  <si>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</si>
  <si>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</si>
  <si>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</si>
  <si>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</si>
  <si>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</si>
  <si>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</si>
  <si>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</si>
  <si>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</si>
  <si>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</si>
  <si>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</si>
  <si>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</si>
  <si>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</si>
  <si>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</si>
  <si>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</si>
  <si>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</si>
  <si>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</si>
  <si>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</si>
  <si>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</si>
  <si>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</si>
  <si>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</si>
  <si>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</si>
  <si>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</si>
  <si>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</si>
  <si>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</si>
  <si>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</si>
  <si>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</si>
  <si>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</si>
  <si>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</si>
  <si>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</si>
  <si>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</si>
  <si>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</si>
  <si>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</si>
  <si>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</si>
  <si>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</si>
  <si>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</si>
  <si>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</si>
  <si>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</si>
  <si>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</si>
  <si>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</si>
  <si>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</si>
  <si>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</si>
  <si>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</si>
  <si>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</si>
  <si>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</si>
  <si>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</si>
  <si>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</si>
  <si>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</si>
  <si>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</si>
  <si>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</si>
  <si>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</si>
  <si>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</si>
  <si>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</si>
  <si>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</si>
  <si>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</si>
  <si>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</si>
  <si>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</si>
  <si>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</si>
  <si>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</si>
  <si>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</si>
  <si>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</si>
  <si>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</si>
  <si>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</si>
  <si>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</si>
  <si>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</si>
  <si>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</si>
  <si>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</si>
  <si>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</si>
  <si>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</si>
  <si>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</si>
  <si>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</si>
  <si>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</si>
  <si>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</si>
  <si>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</si>
  <si>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</si>
  <si>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</si>
  <si>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</si>
  <si>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</si>
  <si>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</si>
  <si>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</si>
  <si>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</si>
  <si>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</si>
  <si>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</si>
  <si>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</si>
  <si>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</si>
  <si>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</si>
  <si>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</si>
  <si>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</si>
  <si>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</si>
  <si>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</si>
  <si>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</si>
  <si>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</si>
  <si>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</si>
  <si>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</si>
  <si>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</si>
  <si>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</si>
  <si>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</si>
  <si>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</si>
  <si>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</si>
  <si>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</si>
  <si>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</si>
  <si>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</si>
  <si>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</si>
  <si>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</si>
  <si>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</si>
  <si>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</si>
  <si>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</si>
  <si>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</si>
  <si>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</si>
  <si>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</si>
  <si>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</si>
  <si>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</si>
  <si>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</si>
  <si>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</si>
  <si>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</si>
  <si>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</si>
  <si>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</si>
  <si>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</si>
  <si>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</si>
  <si>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</si>
  <si>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</si>
  <si>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</si>
  <si>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</si>
  <si>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</si>
  <si>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</si>
  <si>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</si>
  <si>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</si>
  <si>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</si>
  <si>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</si>
  <si>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</si>
  <si>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</si>
  <si>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</si>
  <si>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</si>
  <si>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</si>
  <si>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</si>
  <si>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</si>
  <si>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</si>
  <si>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</si>
  <si>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</si>
  <si>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</si>
  <si>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</si>
  <si>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</si>
  <si>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</si>
  <si>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</si>
  <si>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</si>
  <si>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</si>
  <si>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</si>
  <si>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</si>
  <si>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</si>
  <si>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</si>
  <si>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</si>
  <si>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</si>
  <si>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</si>
  <si>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</si>
  <si>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</si>
  <si>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</si>
  <si>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</si>
  <si>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</si>
  <si>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</si>
  <si>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</si>
  <si>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</si>
  <si>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</si>
  <si>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</si>
  <si>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</si>
  <si>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</si>
  <si>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</si>
  <si>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</si>
  <si>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</si>
  <si>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</si>
  <si>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</si>
  <si>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</si>
  <si>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</si>
  <si>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</si>
  <si>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</si>
  <si>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</si>
  <si>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</si>
  <si>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</si>
  <si>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</si>
  <si>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</si>
  <si>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</si>
  <si>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</si>
  <si>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</si>
  <si>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</si>
  <si>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</si>
  <si>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</si>
  <si>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</si>
  <si>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</si>
  <si>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</si>
  <si>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</si>
  <si>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</si>
  <si>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</si>
  <si>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</si>
  <si>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</si>
  <si>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</si>
  <si>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</si>
  <si>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</si>
  <si>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</si>
  <si>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</si>
  <si>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</si>
  <si>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</si>
  <si>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</si>
  <si>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</si>
  <si>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</si>
  <si>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</si>
  <si>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</si>
  <si>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</si>
  <si>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</si>
  <si>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</si>
  <si>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</si>
  <si>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</si>
  <si>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</si>
  <si>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</si>
  <si>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</si>
  <si>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</si>
  <si>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</si>
  <si>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</si>
  <si>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</si>
  <si>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</si>
  <si>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</si>
  <si>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</si>
  <si>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</si>
  <si>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</si>
  <si>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</si>
  <si>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</si>
  <si>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</si>
  <si>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</si>
  <si>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</si>
  <si>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</si>
  <si>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</si>
  <si>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</si>
  <si>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</si>
  <si>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</si>
  <si>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</si>
  <si>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</si>
  <si>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</si>
  <si>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</si>
  <si>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</si>
  <si>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</si>
  <si>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</si>
  <si>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</si>
  <si>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</si>
  <si>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</si>
  <si>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</si>
  <si>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</si>
  <si>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</si>
  <si>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</si>
  <si>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</si>
  <si>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</si>
  <si>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</si>
  <si>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</si>
  <si>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</si>
  <si>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</si>
  <si>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</si>
  <si>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</si>
  <si>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</si>
  <si>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</si>
  <si>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</si>
  <si>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</si>
  <si>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</si>
  <si>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</si>
  <si>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</si>
  <si>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</si>
  <si>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</si>
  <si>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</si>
  <si>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</si>
  <si>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</si>
  <si>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</si>
  <si>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</si>
  <si>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</si>
  <si>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</si>
  <si>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</si>
  <si>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</si>
  <si>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</si>
  <si>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</si>
  <si>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</si>
  <si>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</si>
  <si>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</si>
  <si>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</si>
  <si>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</si>
  <si>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</si>
  <si>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</si>
  <si>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</si>
  <si>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</si>
  <si>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</si>
  <si>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</si>
  <si>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</si>
  <si>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</si>
  <si>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</si>
  <si>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</si>
  <si>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</si>
  <si>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</si>
  <si>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</si>
  <si>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</si>
  <si>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</si>
  <si>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</si>
  <si>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</si>
  <si>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</si>
  <si>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</si>
  <si>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</si>
  <si>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</si>
  <si>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</si>
  <si>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</si>
  <si>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</si>
  <si>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</si>
  <si>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</si>
  <si>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</si>
  <si>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</si>
  <si>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</si>
  <si>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</si>
  <si>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</si>
  <si>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</si>
  <si>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</si>
  <si>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</si>
  <si>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</si>
  <si>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</si>
  <si>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</si>
  <si>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</si>
  <si>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</si>
  <si>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</si>
  <si>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</si>
  <si>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</si>
  <si>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</si>
  <si>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</si>
  <si>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</si>
  <si>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</si>
  <si>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</si>
  <si>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</si>
  <si>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</si>
  <si>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</si>
  <si>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</si>
  <si>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</si>
  <si>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</si>
  <si>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</si>
  <si>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</si>
  <si>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</si>
  <si>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</si>
  <si>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</si>
  <si>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</si>
  <si>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</si>
  <si>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</si>
  <si>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</si>
  <si>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</si>
  <si>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</si>
  <si>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</si>
  <si>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</si>
  <si>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</si>
  <si>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</si>
  <si>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</si>
  <si>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</si>
  <si>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</si>
  <si>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</si>
  <si>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</si>
  <si>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</si>
  <si>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</si>
  <si>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</si>
  <si>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</si>
  <si>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</si>
  <si>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</si>
  <si>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</si>
  <si>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</si>
  <si>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</si>
  <si>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</si>
  <si>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</si>
  <si>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</si>
  <si>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</si>
  <si>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</si>
  <si>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</si>
  <si>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</si>
  <si>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</si>
  <si>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</si>
  <si>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</si>
  <si>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</si>
  <si>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</si>
  <si>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</si>
  <si>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</si>
  <si>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</si>
  <si>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</si>
  <si>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</si>
  <si>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</si>
  <si>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</si>
  <si>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</si>
  <si>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</si>
  <si>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</si>
  <si>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</si>
  <si>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</si>
  <si>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</si>
  <si>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</si>
  <si>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</si>
  <si>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</si>
  <si>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</si>
  <si>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</si>
  <si>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</si>
  <si>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</si>
  <si>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</si>
  <si>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</si>
  <si>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</si>
  <si>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</si>
  <si>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</si>
  <si>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</si>
  <si>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</si>
  <si>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</si>
  <si>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</si>
  <si>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</si>
  <si>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</si>
  <si>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</si>
  <si>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</si>
  <si>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</si>
  <si>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</si>
  <si>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</si>
  <si>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</si>
  <si>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</si>
  <si>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</si>
  <si>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</si>
  <si>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</si>
  <si>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</si>
  <si>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</si>
  <si>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</si>
  <si>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</si>
  <si>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</si>
  <si>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</si>
  <si>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</si>
  <si>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</si>
  <si>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</si>
  <si>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</si>
  <si>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</si>
  <si>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</si>
  <si>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</si>
  <si>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</si>
  <si>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</si>
  <si>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</si>
  <si>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</si>
  <si>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</si>
  <si>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</si>
  <si>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</si>
  <si>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</si>
  <si>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</si>
  <si>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</si>
  <si>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</si>
  <si>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</si>
  <si>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</si>
  <si>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</si>
  <si>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</si>
  <si>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</si>
  <si>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</si>
  <si>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</si>
  <si>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</si>
  <si>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</si>
  <si>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</si>
  <si>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</si>
  <si>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</si>
  <si>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</si>
  <si>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</si>
  <si>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</si>
  <si>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</si>
  <si>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</si>
  <si>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</si>
  <si>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</si>
  <si>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</si>
  <si>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</si>
  <si>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</si>
  <si>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</si>
  <si>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</si>
  <si>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</si>
  <si>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</si>
  <si>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</si>
  <si>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</si>
  <si>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</si>
  <si>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</si>
  <si>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</si>
  <si>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</si>
  <si>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</si>
  <si>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</si>
  <si>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</si>
  <si>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</si>
  <si>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</si>
  <si>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</si>
  <si>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</si>
  <si>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</si>
  <si>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</si>
  <si>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</si>
  <si>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</si>
  <si>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</si>
  <si>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</si>
  <si>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</si>
  <si>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</si>
  <si>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</si>
  <si>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</si>
  <si>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</si>
  <si>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</si>
  <si>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</si>
  <si>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</si>
  <si>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</si>
  <si>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</si>
  <si>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</si>
  <si>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</si>
  <si>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</si>
  <si>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</si>
  <si>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</si>
  <si>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</si>
  <si>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</si>
  <si>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</si>
  <si>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</si>
  <si>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</si>
  <si>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</si>
  <si>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</si>
  <si>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</si>
  <si>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</si>
  <si>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</si>
  <si>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</si>
  <si>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</si>
  <si>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</si>
  <si>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</si>
  <si>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</si>
  <si>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</si>
  <si>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</si>
  <si>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</si>
  <si>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</si>
  <si>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</si>
  <si>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</si>
  <si>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</si>
  <si>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</si>
  <si>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</si>
  <si>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</si>
  <si>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</si>
  <si>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</si>
  <si>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</si>
  <si>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</si>
  <si>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</si>
  <si>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</si>
  <si>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</si>
  <si>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</si>
  <si>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</si>
  <si>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</si>
  <si>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</si>
  <si>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</si>
  <si>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</si>
  <si>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</si>
  <si>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</si>
  <si>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</si>
  <si>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</si>
  <si>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</si>
  <si>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</si>
  <si>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</si>
  <si>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</si>
  <si>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</si>
  <si>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</si>
  <si>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</si>
  <si>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</si>
  <si>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</si>
  <si>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</si>
  <si>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</si>
  <si>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</si>
  <si>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</si>
  <si>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</si>
  <si>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</si>
  <si>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</si>
  <si>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</si>
  <si>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</si>
  <si>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</si>
  <si>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</si>
  <si>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</si>
  <si>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</si>
  <si>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</si>
  <si>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</si>
  <si>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</si>
  <si>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</si>
  <si>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</si>
  <si>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</si>
  <si>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</si>
  <si>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</si>
  <si>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</si>
  <si>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</si>
  <si>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</si>
  <si>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</si>
  <si>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</si>
  <si>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</si>
  <si>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</si>
  <si>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</si>
  <si>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</si>
  <si>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</si>
  <si>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</si>
  <si>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</si>
  <si>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</si>
  <si>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</si>
  <si>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</si>
  <si>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</si>
  <si>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</si>
  <si>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</si>
  <si>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</si>
  <si>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</si>
  <si>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</si>
  <si>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</si>
  <si>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</si>
  <si>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</si>
  <si>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</si>
  <si>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</si>
  <si>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</si>
  <si>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</si>
  <si>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</si>
  <si>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</si>
  <si>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</si>
  <si>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</si>
  <si>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</si>
  <si>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</si>
  <si>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</si>
  <si>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</si>
  <si>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</si>
  <si>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</si>
  <si>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</si>
  <si>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</si>
  <si>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</si>
  <si>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</si>
  <si>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</si>
  <si>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</si>
  <si>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</si>
  <si>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</si>
  <si>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</si>
  <si>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</si>
  <si>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</si>
  <si>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</si>
  <si>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</si>
  <si>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</si>
  <si>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</si>
  <si>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</si>
  <si>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</si>
  <si>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</si>
  <si>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</si>
  <si>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</si>
  <si>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</si>
  <si>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</si>
  <si>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</si>
  <si>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</si>
  <si>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</si>
  <si>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</si>
  <si>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</si>
  <si>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</si>
  <si>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</si>
  <si>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</si>
  <si>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</si>
  <si>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</si>
  <si>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</si>
  <si>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</si>
  <si>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</si>
  <si>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</si>
  <si>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</si>
  <si>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</si>
  <si>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</si>
  <si>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</si>
  <si>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</si>
  <si>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</si>
  <si>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</si>
  <si>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</si>
  <si>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</si>
  <si>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</si>
  <si>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</si>
  <si>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</si>
  <si>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</si>
  <si>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</si>
  <si>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</si>
  <si>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</si>
  <si>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</si>
  <si>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</si>
  <si>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</si>
  <si>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</si>
  <si>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</si>
  <si>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</si>
  <si>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</si>
  <si>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</si>
  <si>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</si>
  <si>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</si>
  <si>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</si>
  <si>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</si>
  <si>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</si>
  <si>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</si>
  <si>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</si>
  <si>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</si>
  <si>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</si>
  <si>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</si>
  <si>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</si>
  <si>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</si>
  <si>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</si>
  <si>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</si>
  <si>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</si>
  <si>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</si>
  <si>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</si>
  <si>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</si>
  <si>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</si>
  <si>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</si>
  <si>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</si>
  <si>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</si>
  <si>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</si>
  <si>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</si>
  <si>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</si>
  <si>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</si>
  <si>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</si>
  <si>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</si>
  <si>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</si>
  <si>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</si>
  <si>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</si>
  <si>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</si>
  <si>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</si>
  <si>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</si>
  <si>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</si>
  <si>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</si>
  <si>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</si>
  <si>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</si>
  <si>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</si>
  <si>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</si>
  <si>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</si>
  <si>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</si>
  <si>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</si>
  <si>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</si>
  <si>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</si>
  <si>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</si>
  <si>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</si>
  <si>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</si>
  <si>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</si>
  <si>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</si>
  <si>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</si>
  <si>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</si>
  <si>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</si>
  <si>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</si>
  <si>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</si>
  <si>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</si>
  <si>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</si>
  <si>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</si>
  <si>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</si>
  <si>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</si>
  <si>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</si>
  <si>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</si>
  <si>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</si>
  <si>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</si>
  <si>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</si>
  <si>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</si>
  <si>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</si>
  <si>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</si>
  <si>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</si>
  <si>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</si>
  <si>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</si>
  <si>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</si>
  <si>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</si>
  <si>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</si>
  <si>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</si>
  <si>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</si>
  <si>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</si>
  <si>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</si>
  <si>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</si>
  <si>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</si>
  <si>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</si>
  <si>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</si>
  <si>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</si>
  <si>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</si>
  <si>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</si>
  <si>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</si>
  <si>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</si>
  <si>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</si>
  <si>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</si>
  <si>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</si>
  <si>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</si>
  <si>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</si>
  <si>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</si>
  <si>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</si>
  <si>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</si>
  <si>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</si>
  <si>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</si>
  <si>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</si>
  <si>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</si>
  <si>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</si>
  <si>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</si>
  <si>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</si>
  <si>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</si>
  <si>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</si>
  <si>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</si>
  <si>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</si>
  <si>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</si>
  <si>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</si>
  <si>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</si>
  <si>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</si>
  <si>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</si>
  <si>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</si>
  <si>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</si>
  <si>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</si>
  <si>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</si>
  <si>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</si>
  <si>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</si>
  <si>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</si>
  <si>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</si>
  <si>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</si>
  <si>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</si>
  <si>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</si>
  <si>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</si>
  <si>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</si>
  <si>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</si>
  <si>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</si>
  <si>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</si>
  <si>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</si>
  <si>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</si>
  <si>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</si>
  <si>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</si>
  <si>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</si>
  <si>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</si>
  <si>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</si>
  <si>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</si>
  <si>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</si>
  <si>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</si>
  <si>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</si>
  <si>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</si>
  <si>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</si>
  <si>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</si>
  <si>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</si>
  <si>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</si>
  <si>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</si>
  <si>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</si>
  <si>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</si>
  <si>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</si>
  <si>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</si>
  <si>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</si>
  <si>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</si>
  <si>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</si>
  <si>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</si>
  <si>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</si>
  <si>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</si>
  <si>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</si>
  <si>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</si>
  <si>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</si>
  <si>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</si>
  <si>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</si>
  <si>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</si>
  <si>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</si>
  <si>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</si>
  <si>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</si>
  <si>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</si>
  <si>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</si>
  <si>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</si>
  <si>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</si>
  <si>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</si>
  <si>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</si>
  <si>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</si>
  <si>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</si>
  <si>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</si>
  <si>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</si>
  <si>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</si>
  <si>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</si>
  <si>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</si>
  <si>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</si>
  <si>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</si>
  <si>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</si>
  <si>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</si>
  <si>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</si>
  <si>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</si>
  <si>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</si>
  <si>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</si>
  <si>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</si>
  <si>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</si>
  <si>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</si>
  <si>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</si>
  <si>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</si>
  <si>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</si>
  <si>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</si>
  <si>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</si>
  <si>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</si>
  <si>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</si>
  <si>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</si>
  <si>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</si>
  <si>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</si>
  <si>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</si>
  <si>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</si>
  <si>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</si>
  <si>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</si>
  <si>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</si>
  <si>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</si>
  <si>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</si>
  <si>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</si>
  <si>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</si>
  <si>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</si>
  <si>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</si>
  <si>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</si>
  <si>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</si>
  <si>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</si>
  <si>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</si>
  <si>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</si>
  <si>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</si>
  <si>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</si>
  <si>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</si>
  <si>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</si>
  <si>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</si>
  <si>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</si>
  <si>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</si>
  <si>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</si>
  <si>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</si>
  <si>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</si>
  <si>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</si>
  <si>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</si>
  <si>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</si>
  <si>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</si>
  <si>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</si>
  <si>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</si>
  <si>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</si>
  <si>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</si>
  <si>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</si>
  <si>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</si>
  <si>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</si>
  <si>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</si>
  <si>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</si>
  <si>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</si>
  <si>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</si>
  <si>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</si>
  <si>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</si>
  <si>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</si>
  <si>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</si>
  <si>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</si>
  <si>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</si>
  <si>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</si>
  <si>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</si>
  <si>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</si>
  <si>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</si>
  <si>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</si>
  <si>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</si>
  <si>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</si>
  <si>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</si>
  <si>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</si>
  <si>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</si>
  <si>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</si>
  <si>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</si>
  <si>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</si>
  <si>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</si>
  <si>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</si>
  <si>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</si>
  <si>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</si>
  <si>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</si>
  <si>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</si>
  <si>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</si>
  <si>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</si>
  <si>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</si>
  <si>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</si>
  <si>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</si>
  <si>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</si>
  <si>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</si>
  <si>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</si>
  <si>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</si>
  <si>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</si>
  <si>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</si>
  <si>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</si>
  <si>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</si>
  <si>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</si>
  <si>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</si>
  <si>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</si>
  <si>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</si>
  <si>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</si>
  <si>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</si>
  <si>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</si>
  <si>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</si>
  <si>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</si>
  <si>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</si>
  <si>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</si>
  <si>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</si>
  <si>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</si>
  <si>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</si>
  <si>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</si>
  <si>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</si>
  <si>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</si>
  <si>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</si>
  <si>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</si>
  <si>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</si>
  <si>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</si>
  <si>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</si>
  <si>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</si>
  <si>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</si>
  <si>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</si>
  <si>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</si>
  <si>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</si>
  <si>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</si>
  <si>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</si>
  <si>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</si>
  <si>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</si>
  <si>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</si>
  <si>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</si>
  <si>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</si>
  <si>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</si>
  <si>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</si>
  <si>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</si>
  <si>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</si>
  <si>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</si>
  <si>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</si>
  <si>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</si>
  <si>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</si>
  <si>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</si>
  <si>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</si>
  <si>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</si>
  <si>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</si>
  <si>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</si>
  <si>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</si>
  <si>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</si>
  <si>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</si>
  <si>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</si>
  <si>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</si>
  <si>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</si>
  <si>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</si>
  <si>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</si>
  <si>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</si>
  <si>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</si>
  <si>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</si>
  <si>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</si>
  <si>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</si>
  <si>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</si>
  <si>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</si>
  <si>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</si>
  <si>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</si>
  <si>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</si>
  <si>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</si>
  <si>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</si>
  <si>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</si>
  <si>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</si>
  <si>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</si>
  <si>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</si>
  <si>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</si>
  <si>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</si>
  <si>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</si>
  <si>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</si>
  <si>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</si>
  <si>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</si>
  <si>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</si>
  <si>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</si>
  <si>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</si>
  <si>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</si>
  <si>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</si>
  <si>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</si>
  <si>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</si>
  <si>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</si>
  <si>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</si>
  <si>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</si>
  <si>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</si>
  <si>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</si>
  <si>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</si>
  <si>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</si>
  <si>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</si>
  <si>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</si>
  <si>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</si>
  <si>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</si>
  <si>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</si>
  <si>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</si>
  <si>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</si>
  <si>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</si>
  <si>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</si>
  <si>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</si>
  <si>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</si>
  <si>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</si>
  <si>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</si>
  <si>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</si>
  <si>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</si>
  <si>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</si>
  <si>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</si>
  <si>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</si>
  <si>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</si>
  <si>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</si>
  <si>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</si>
  <si>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</si>
  <si>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</si>
  <si>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</si>
  <si>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</si>
  <si>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</si>
  <si>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</si>
  <si>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</si>
  <si>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</si>
  <si>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</si>
  <si>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</si>
  <si>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</si>
  <si>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</si>
  <si>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</si>
  <si>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</si>
  <si>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</si>
  <si>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</si>
  <si>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</si>
  <si>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</si>
  <si>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</si>
  <si>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</si>
  <si>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</si>
  <si>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</si>
  <si>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</si>
  <si>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</si>
  <si>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</si>
  <si>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</si>
  <si>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</si>
  <si>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</si>
  <si>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</si>
  <si>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</si>
  <si>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</si>
  <si>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</si>
  <si>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</si>
  <si>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</si>
  <si>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</si>
  <si>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</si>
  <si>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</si>
  <si>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</si>
  <si>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</si>
  <si>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</si>
  <si>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</si>
  <si>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</si>
  <si>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</si>
  <si>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</si>
  <si>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</si>
  <si>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</si>
  <si>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</si>
  <si>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</si>
  <si>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</si>
  <si>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</si>
  <si>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</si>
  <si>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</si>
  <si>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</si>
  <si>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</si>
  <si>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</si>
  <si>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</si>
  <si>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</si>
  <si>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</si>
  <si>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</si>
  <si>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</si>
  <si>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</si>
  <si>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</si>
  <si>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</si>
  <si>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</si>
  <si>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</si>
  <si>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</si>
  <si>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</si>
  <si>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</si>
  <si>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</si>
  <si>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</si>
  <si>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</si>
  <si>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</si>
  <si>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</si>
  <si>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</si>
  <si>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</si>
  <si>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</si>
  <si>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</si>
  <si>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</si>
  <si>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</si>
  <si>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</si>
  <si>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</si>
  <si>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</si>
  <si>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</si>
  <si>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</si>
  <si>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</si>
  <si>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</si>
  <si>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</si>
  <si>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</si>
  <si>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</si>
  <si>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</si>
  <si>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</si>
  <si>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</si>
  <si>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</si>
  <si>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</si>
  <si>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</si>
  <si>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</si>
  <si>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</si>
  <si>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</si>
  <si>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</si>
  <si>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</si>
  <si>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</si>
  <si>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</si>
  <si>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</si>
  <si>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</si>
  <si>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</si>
  <si>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</si>
  <si>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</si>
  <si>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</si>
  <si>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</si>
  <si>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</si>
  <si>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</si>
  <si>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</si>
  <si>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</si>
  <si>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</si>
  <si>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</si>
  <si>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</si>
  <si>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</si>
  <si>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</si>
  <si>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</si>
  <si>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</si>
  <si>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</si>
  <si>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</si>
  <si>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</si>
  <si>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</si>
  <si>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</si>
  <si>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</si>
  <si>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</si>
  <si>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</si>
  <si>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</si>
  <si>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</si>
  <si>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</si>
  <si>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</si>
  <si>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</si>
  <si>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</si>
  <si>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</si>
  <si>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</si>
  <si>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</si>
  <si>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</si>
  <si>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</si>
  <si>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</si>
  <si>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</si>
  <si>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</si>
  <si>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</si>
  <si>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</si>
  <si>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</si>
  <si>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</si>
  <si>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</si>
  <si>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</si>
  <si>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</si>
  <si>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</si>
  <si>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</si>
  <si>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</si>
  <si>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</si>
  <si>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</si>
  <si>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</si>
  <si>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</si>
  <si>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</si>
  <si>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</si>
  <si>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</si>
  <si>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</si>
  <si>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</si>
  <si>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</si>
  <si>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</si>
  <si>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</si>
  <si>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</si>
  <si>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</si>
  <si>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</si>
  <si>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</si>
  <si>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</si>
  <si>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</si>
  <si>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</si>
  <si>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</si>
  <si>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</si>
  <si>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</si>
  <si>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</si>
  <si>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</si>
  <si>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</si>
  <si>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</si>
  <si>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</si>
  <si>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</si>
  <si>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</si>
  <si>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</si>
  <si>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</si>
  <si>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</si>
  <si>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</si>
  <si>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</si>
  <si>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</si>
  <si>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</si>
  <si>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</si>
  <si>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</si>
  <si>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</si>
  <si>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</si>
  <si>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</si>
  <si>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</si>
  <si>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</si>
  <si>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</si>
  <si>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</si>
  <si>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</si>
  <si>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</si>
  <si>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</si>
  <si>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</si>
  <si>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</si>
  <si>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</si>
  <si>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</si>
  <si>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</si>
  <si>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</si>
  <si>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</si>
  <si>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</si>
  <si>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</si>
  <si>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</si>
  <si>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</si>
  <si>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</si>
  <si>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</si>
  <si>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</si>
  <si>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</si>
  <si>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</si>
  <si>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</si>
  <si>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</si>
  <si>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</si>
  <si>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</si>
  <si>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</si>
  <si>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</si>
  <si>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</si>
  <si>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</si>
  <si>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</si>
  <si>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</si>
  <si>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</si>
  <si>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</si>
  <si>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</si>
  <si>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</si>
  <si>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</si>
  <si>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</si>
  <si>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</si>
  <si>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</si>
  <si>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</si>
  <si>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</si>
  <si>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</si>
  <si>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</si>
  <si>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</si>
  <si>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</si>
  <si>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</si>
  <si>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</si>
  <si>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</si>
  <si>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</si>
  <si>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</si>
  <si>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</si>
  <si>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</si>
  <si>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</si>
  <si>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</si>
  <si>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</si>
  <si>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</si>
  <si>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</si>
  <si>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</si>
  <si>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</si>
  <si>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</si>
  <si>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</si>
  <si>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</si>
  <si>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</si>
  <si>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</si>
  <si>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</si>
  <si>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</si>
  <si>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</si>
  <si>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</si>
  <si>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</si>
  <si>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</si>
  <si>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</si>
  <si>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</si>
  <si>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</si>
  <si>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</si>
  <si>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</si>
  <si>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</si>
  <si>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</si>
  <si>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</si>
  <si>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</si>
  <si>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</si>
  <si>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</si>
  <si>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</si>
  <si>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</si>
  <si>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</si>
  <si>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</si>
  <si>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</si>
  <si>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</si>
  <si>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</si>
  <si>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</si>
  <si>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</si>
  <si>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</si>
  <si>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</si>
  <si>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</si>
  <si>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</si>
  <si>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</si>
  <si>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</si>
  <si>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</si>
  <si>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</si>
  <si>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</si>
  <si>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</si>
  <si>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</si>
  <si>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</si>
  <si>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</si>
  <si>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</si>
  <si>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</si>
  <si>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</si>
  <si>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</si>
  <si>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</si>
  <si>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</si>
  <si>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</si>
  <si>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</si>
  <si>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</si>
  <si>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</si>
  <si>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</si>
  <si>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</si>
  <si>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</si>
  <si>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</si>
  <si>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</si>
  <si>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</si>
  <si>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</si>
  <si>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</si>
  <si>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</si>
  <si>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</si>
  <si>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</si>
  <si>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</si>
  <si>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</si>
  <si>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</si>
  <si>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</si>
  <si>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</si>
  <si>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</si>
  <si>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</si>
  <si>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</si>
  <si>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</si>
  <si>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</si>
  <si>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</si>
  <si>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</si>
  <si>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</si>
  <si>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</si>
  <si>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</si>
  <si>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</si>
  <si>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</si>
  <si>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</si>
  <si>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</si>
  <si>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</si>
  <si>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</si>
  <si>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</si>
  <si>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</si>
  <si>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</si>
  <si>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</si>
  <si>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</si>
  <si>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</si>
  <si>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</si>
  <si>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</si>
  <si>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</si>
  <si>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</si>
  <si>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</si>
  <si>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</si>
  <si>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</si>
  <si>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</si>
  <si>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</si>
  <si>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</si>
  <si>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</si>
  <si>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</si>
  <si>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</si>
  <si>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</si>
  <si>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</si>
  <si>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</si>
  <si>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</si>
  <si>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</si>
  <si>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</si>
  <si>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</si>
  <si>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</si>
  <si>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</si>
  <si>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</si>
  <si>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</si>
  <si>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</si>
  <si>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</si>
  <si>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</si>
  <si>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</si>
  <si>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</si>
  <si>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</si>
  <si>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</si>
  <si>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</si>
  <si>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</si>
  <si>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</si>
  <si>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</si>
  <si>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</si>
  <si>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</si>
  <si>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</si>
  <si>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</si>
  <si>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</si>
  <si>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</si>
  <si>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</si>
  <si>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</si>
  <si>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</si>
  <si>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</si>
  <si>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</si>
  <si>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</si>
  <si>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</si>
  <si>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</si>
  <si>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</si>
  <si>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</si>
  <si>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</si>
  <si>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</si>
  <si>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</si>
  <si>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</si>
  <si>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</si>
  <si>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</si>
  <si>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</si>
  <si>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</si>
  <si>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</si>
  <si>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</si>
  <si>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</si>
  <si>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</si>
  <si>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</si>
  <si>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</si>
  <si>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</si>
  <si>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</si>
  <si>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</si>
  <si>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</si>
  <si>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</si>
  <si>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</si>
  <si>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</si>
  <si>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</si>
  <si>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</si>
  <si>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</si>
  <si>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</si>
  <si>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</si>
  <si>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</si>
  <si>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</si>
  <si>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</si>
  <si>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</si>
  <si>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</si>
  <si>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</si>
  <si>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</si>
  <si>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</si>
  <si>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</si>
  <si>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</si>
  <si>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</si>
  <si>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</si>
  <si>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</si>
  <si>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</si>
  <si>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</si>
  <si>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</si>
  <si>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</si>
  <si>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</si>
  <si>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</si>
  <si>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</si>
  <si>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</si>
  <si>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</si>
  <si>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</si>
  <si>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</si>
  <si>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</si>
  <si>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</si>
  <si>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</si>
  <si>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</si>
  <si>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</si>
  <si>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</si>
  <si>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</si>
  <si>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</si>
  <si>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</si>
  <si>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</si>
  <si>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</si>
  <si>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</si>
  <si>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</si>
  <si>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</si>
  <si>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</si>
  <si>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</si>
  <si>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</si>
  <si>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</si>
  <si>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</si>
  <si>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</si>
  <si>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</si>
  <si>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</si>
  <si>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</si>
  <si>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</si>
  <si>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</si>
  <si>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</si>
  <si>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</si>
  <si>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</si>
  <si>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</si>
  <si>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</si>
  <si>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</si>
  <si>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</si>
  <si>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</si>
  <si>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</si>
  <si>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</si>
  <si>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</si>
  <si>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</si>
  <si>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</si>
  <si>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</si>
  <si>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</si>
  <si>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</si>
  <si>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</si>
  <si>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</si>
  <si>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</si>
  <si>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</si>
  <si>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</si>
  <si>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</si>
  <si>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</si>
  <si>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</si>
  <si>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</si>
  <si>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</si>
  <si>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</si>
  <si>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</si>
  <si>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</si>
  <si>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</si>
  <si>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</si>
  <si>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</si>
  <si>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</si>
  <si>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</si>
  <si>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</si>
  <si>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</si>
  <si>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</si>
  <si>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</si>
  <si>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</si>
  <si>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</si>
  <si>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</si>
  <si>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</si>
  <si>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</si>
  <si>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</si>
  <si>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</si>
  <si>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</si>
  <si>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</si>
  <si>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</si>
  <si>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</si>
  <si>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</si>
  <si>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</si>
  <si>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</si>
  <si>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</si>
  <si>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</si>
  <si>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</si>
  <si>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</si>
  <si>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</si>
  <si>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</si>
  <si>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</si>
  <si>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</si>
  <si>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</si>
  <si>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</si>
  <si>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</si>
  <si>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</si>
  <si>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</si>
  <si>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</si>
  <si>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</si>
  <si>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</si>
  <si>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</si>
  <si>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</si>
  <si>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</si>
  <si>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</si>
  <si>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</si>
  <si>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</si>
  <si>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</si>
  <si>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</si>
  <si>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</si>
  <si>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</si>
  <si>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</si>
  <si>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</si>
  <si>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</si>
  <si>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</si>
  <si>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</si>
  <si>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</si>
  <si>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</si>
  <si>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</si>
  <si>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</si>
  <si>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</si>
  <si>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</si>
  <si>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</si>
  <si>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</si>
  <si>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</si>
  <si>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</si>
  <si>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</si>
  <si>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</si>
  <si>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</si>
  <si>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</si>
  <si>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</si>
  <si>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</si>
  <si>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</si>
  <si>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</si>
  <si>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</si>
  <si>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</si>
  <si>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</si>
  <si>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</si>
  <si>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</si>
  <si>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</si>
  <si>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</si>
  <si>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</si>
  <si>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</si>
  <si>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</si>
  <si>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</si>
  <si>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</si>
  <si>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</si>
  <si>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</si>
  <si>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</si>
  <si>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</si>
  <si>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</si>
  <si>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</si>
  <si>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</si>
  <si>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</si>
  <si>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</si>
  <si>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</si>
  <si>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</si>
  <si>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</si>
  <si>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</si>
  <si>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</si>
  <si>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</si>
  <si>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</si>
  <si>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</si>
  <si>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</si>
  <si>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</si>
  <si>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</si>
  <si>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</si>
  <si>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</si>
  <si>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</si>
  <si>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</si>
  <si>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</si>
  <si>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</si>
  <si>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</si>
  <si>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</si>
  <si>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</si>
  <si>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</si>
  <si>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</si>
  <si>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</si>
  <si>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</si>
  <si>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</si>
  <si>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</si>
  <si>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</si>
  <si>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</si>
  <si>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</si>
  <si>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</si>
  <si>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</si>
  <si>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</si>
  <si>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</si>
  <si>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</si>
  <si>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</si>
  <si>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</si>
  <si>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</si>
  <si>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</si>
  <si>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</si>
  <si>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</si>
  <si>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</si>
  <si>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</si>
  <si>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</si>
  <si>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</si>
  <si>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</si>
  <si>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</si>
  <si>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</si>
  <si>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</si>
  <si>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</si>
  <si>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</si>
  <si>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</si>
  <si>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</si>
  <si>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</si>
  <si>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</si>
  <si>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</si>
  <si>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</si>
  <si>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</si>
  <si>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</si>
  <si>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</si>
  <si>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</si>
  <si>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</si>
  <si>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</si>
  <si>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</si>
  <si>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</si>
  <si>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</si>
  <si>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</si>
  <si>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</si>
  <si>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</si>
  <si>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</si>
  <si>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</si>
  <si>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</si>
  <si>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</si>
  <si>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</si>
  <si>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</si>
  <si>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</si>
  <si>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</si>
  <si>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</si>
  <si>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</si>
  <si>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</si>
  <si>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</si>
  <si>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</si>
  <si>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</si>
  <si>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</si>
  <si>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</si>
  <si>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</si>
  <si>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</si>
  <si>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</si>
  <si>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</si>
  <si>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</si>
  <si>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</si>
  <si>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</si>
  <si>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</si>
  <si>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</si>
  <si>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</si>
  <si>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</si>
  <si>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</si>
  <si>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</si>
  <si>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</si>
  <si>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</si>
  <si>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</si>
  <si>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</si>
  <si>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</si>
  <si>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</si>
  <si>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</si>
  <si>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</si>
  <si>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</si>
  <si>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</si>
  <si>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</si>
  <si>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</si>
  <si>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</si>
  <si>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</si>
  <si>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</si>
  <si>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</si>
  <si>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</si>
  <si>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</si>
  <si>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</si>
  <si>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</si>
  <si>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</si>
  <si>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</si>
  <si>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</si>
  <si>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</si>
  <si>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</si>
  <si>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</si>
  <si>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</si>
  <si>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</si>
  <si>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</si>
  <si>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</si>
  <si>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</si>
  <si>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</si>
  <si>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</si>
  <si>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</si>
  <si>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</si>
  <si>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</si>
  <si>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</si>
  <si>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</si>
  <si>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</si>
  <si>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</si>
  <si>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</si>
  <si>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</si>
  <si>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</si>
  <si>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</si>
  <si>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</si>
  <si>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</si>
  <si>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</si>
  <si>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</si>
  <si>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</si>
  <si>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</si>
  <si>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</si>
  <si>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</si>
  <si>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</si>
  <si>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</si>
  <si>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</si>
  <si>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</si>
  <si>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</si>
  <si>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</si>
  <si>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</si>
  <si>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</si>
  <si>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</si>
  <si>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</si>
  <si>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</si>
  <si>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</si>
  <si>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</si>
  <si>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</si>
  <si>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</si>
  <si>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</si>
  <si>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</si>
  <si>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</si>
  <si>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</si>
  <si>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</si>
  <si>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</si>
  <si>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</si>
  <si>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</si>
  <si>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</si>
  <si>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</si>
  <si>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</si>
  <si>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</si>
  <si>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</si>
  <si>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</si>
  <si>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</si>
  <si>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</si>
  <si>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</si>
  <si>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</si>
  <si>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</si>
  <si>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</si>
  <si>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</si>
  <si>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</si>
  <si>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</si>
  <si>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</si>
  <si>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</si>
  <si>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</si>
  <si>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</si>
  <si>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</si>
  <si>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</si>
  <si>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</si>
  <si>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</si>
  <si>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</si>
  <si>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</si>
  <si>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</si>
  <si>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</si>
  <si>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</si>
  <si>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</si>
  <si>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</si>
  <si>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</si>
  <si>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</si>
  <si>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</si>
  <si>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</si>
  <si>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</si>
  <si>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</si>
  <si>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</si>
  <si>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</si>
  <si>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</si>
  <si>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</si>
  <si>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</si>
  <si>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</si>
  <si>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</si>
  <si>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</si>
  <si>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</si>
  <si>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</si>
  <si>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</si>
  <si>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</si>
  <si>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</si>
  <si>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</si>
  <si>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</si>
  <si>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</si>
  <si>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</si>
  <si>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</si>
  <si>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</si>
  <si>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</si>
  <si>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</si>
  <si>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</si>
  <si>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</si>
  <si>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</si>
  <si>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</si>
  <si>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</si>
  <si>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</si>
  <si>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</si>
  <si>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</si>
  <si>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</si>
  <si>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</si>
  <si>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</si>
  <si>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</si>
  <si>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</si>
  <si>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</si>
  <si>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</si>
  <si>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</si>
  <si>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</si>
  <si>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</si>
  <si>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</si>
  <si>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</si>
  <si>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</si>
  <si>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</si>
  <si>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</si>
  <si>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</si>
  <si>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</si>
  <si>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</si>
  <si>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</si>
  <si>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</si>
  <si>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</si>
  <si>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</si>
  <si>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</si>
  <si>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</si>
  <si>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</si>
  <si>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</si>
  <si>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</si>
  <si>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</si>
  <si>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</si>
  <si>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</si>
  <si>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</si>
  <si>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</si>
  <si>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</si>
  <si>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</si>
  <si>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</si>
  <si>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</si>
  <si>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</si>
  <si>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</si>
  <si>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</si>
  <si>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</si>
  <si>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</si>
  <si>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</si>
  <si>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</si>
  <si>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</si>
  <si>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</si>
  <si>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</si>
  <si>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</si>
  <si>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</si>
  <si>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</si>
  <si>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</si>
  <si>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</si>
  <si>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</si>
  <si>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</si>
  <si>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</si>
  <si>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</si>
  <si>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</si>
  <si>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</si>
  <si>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</si>
  <si>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</si>
  <si>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</si>
  <si>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</si>
  <si>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</si>
  <si>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</si>
  <si>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</si>
  <si>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</si>
  <si>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</si>
  <si>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</si>
  <si>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</si>
  <si>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</si>
  <si>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</si>
  <si>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</si>
  <si>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</si>
  <si>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</si>
  <si>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</si>
  <si>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</si>
  <si>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</si>
  <si>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</si>
  <si>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</si>
  <si>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</si>
  <si>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</si>
  <si>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</si>
  <si>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</si>
  <si>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</si>
  <si>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</si>
  <si>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</si>
  <si>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</si>
  <si>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</si>
  <si>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</si>
  <si>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</si>
  <si>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</si>
  <si>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</si>
  <si>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</si>
  <si>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</si>
  <si>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</si>
  <si>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</si>
  <si>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</si>
  <si>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</si>
  <si>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</si>
  <si>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</si>
  <si>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</si>
  <si>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</si>
  <si>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</si>
  <si>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</si>
  <si>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</si>
  <si>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</si>
  <si>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</si>
  <si>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</si>
  <si>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</si>
  <si>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</si>
  <si>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</si>
  <si>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</si>
  <si>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</si>
  <si>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</si>
  <si>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</si>
  <si>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</si>
  <si>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</si>
  <si>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</si>
  <si>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</si>
  <si>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</si>
  <si>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</si>
  <si>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</si>
  <si>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</si>
  <si>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</si>
  <si>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</si>
  <si>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</si>
  <si>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</si>
  <si>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</si>
  <si>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</si>
  <si>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</si>
  <si>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</si>
  <si>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</si>
  <si>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</si>
  <si>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</si>
  <si>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</si>
  <si>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</si>
  <si>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</si>
  <si>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</si>
  <si>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</si>
  <si>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</si>
  <si>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</si>
  <si>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</si>
  <si>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</si>
  <si>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</si>
  <si>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</si>
  <si>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</si>
  <si>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</si>
  <si>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</si>
  <si>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</si>
  <si>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</si>
  <si>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</si>
  <si>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</si>
  <si>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</si>
  <si>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</si>
  <si>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</si>
  <si>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</si>
  <si>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</si>
  <si>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</si>
  <si>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</si>
  <si>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</si>
  <si>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</si>
  <si>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</si>
  <si>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</si>
  <si>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</si>
  <si>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</si>
  <si>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</si>
  <si>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</si>
  <si>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</si>
  <si>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</si>
  <si>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</si>
  <si>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</si>
  <si>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</si>
  <si>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</si>
  <si>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</si>
  <si>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</si>
  <si>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</si>
  <si>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</si>
  <si>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</si>
  <si>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</si>
  <si>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</si>
  <si>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</si>
  <si>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</si>
  <si>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</si>
  <si>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</si>
  <si>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</si>
  <si>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</si>
  <si>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</si>
  <si>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</si>
  <si>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</si>
  <si>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</si>
  <si>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</si>
  <si>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</si>
  <si>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</si>
  <si>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</si>
  <si>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</si>
  <si>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</si>
  <si>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</si>
  <si>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</si>
  <si>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</si>
  <si>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</si>
  <si>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</si>
  <si>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</si>
  <si>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</si>
  <si>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</si>
  <si>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</si>
  <si>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</si>
  <si>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</si>
  <si>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</si>
  <si>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</si>
  <si>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</si>
  <si>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</si>
  <si>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</si>
  <si>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</si>
  <si>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</si>
  <si>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</si>
  <si>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</si>
  <si>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</si>
  <si>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</si>
  <si>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</si>
  <si>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</si>
  <si>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</si>
  <si>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</si>
  <si>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</si>
  <si>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</si>
  <si>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</si>
  <si>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</si>
  <si>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</si>
  <si>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</si>
  <si>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</si>
  <si>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</si>
  <si>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</si>
  <si>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</si>
  <si>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</si>
  <si>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</si>
  <si>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</si>
  <si>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</si>
  <si>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</si>
  <si>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</si>
  <si>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</si>
  <si>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</si>
  <si>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</si>
  <si>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</si>
  <si>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</si>
  <si>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</si>
  <si>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</si>
  <si>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</si>
  <si>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</si>
  <si>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</si>
  <si>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</si>
  <si>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</si>
  <si>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</si>
  <si>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</si>
  <si>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</si>
  <si>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</si>
  <si>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</si>
  <si>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</si>
  <si>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</si>
  <si>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</si>
  <si>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</si>
  <si>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</si>
  <si>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</si>
  <si>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</si>
  <si>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</si>
  <si>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</si>
  <si>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</si>
  <si>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</si>
  <si>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</si>
  <si>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</si>
  <si>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</si>
  <si>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</si>
  <si>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</si>
  <si>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</si>
  <si>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</si>
  <si>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</si>
  <si>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</si>
  <si>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</si>
  <si>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</si>
  <si>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</si>
  <si>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</si>
  <si>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</si>
  <si>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</si>
  <si>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</si>
  <si>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</si>
  <si>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</si>
  <si>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</si>
  <si>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</si>
  <si>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</si>
  <si>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</si>
  <si>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</si>
  <si>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</si>
  <si>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</si>
  <si>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</si>
  <si>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</si>
  <si>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</si>
  <si>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</si>
  <si>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</si>
  <si>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</si>
  <si>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</si>
  <si>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</si>
  <si>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</si>
  <si>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</si>
  <si>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</si>
  <si>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</si>
  <si>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</si>
  <si>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</si>
  <si>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</si>
  <si>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</si>
  <si>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</si>
  <si>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</si>
  <si>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</si>
  <si>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</si>
  <si>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</si>
  <si>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</si>
  <si>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</si>
  <si>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</si>
  <si>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</si>
  <si>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</si>
  <si>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</si>
  <si>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</si>
  <si>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</si>
  <si>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</si>
  <si>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</si>
  <si>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</si>
  <si>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</si>
  <si>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</si>
  <si>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</si>
  <si>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</si>
  <si>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</si>
  <si>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</si>
  <si>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</si>
  <si>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</si>
  <si>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</si>
  <si>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</si>
  <si>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</si>
  <si>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</si>
  <si>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</si>
  <si>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</si>
  <si>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</si>
  <si>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</si>
  <si>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</si>
  <si>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</si>
  <si>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</si>
  <si>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</si>
  <si>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</si>
  <si>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</si>
  <si>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</si>
  <si>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</si>
  <si>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</si>
  <si>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</si>
  <si>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</si>
  <si>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</si>
  <si>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</si>
  <si>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</si>
  <si>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</si>
  <si>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</si>
  <si>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</si>
  <si>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</si>
  <si>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</si>
  <si>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</si>
  <si>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</si>
  <si>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</si>
  <si>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</si>
  <si>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</si>
  <si>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</si>
  <si>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</si>
  <si>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</si>
  <si>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</si>
  <si>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</si>
  <si>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</si>
  <si>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</si>
  <si>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</si>
  <si>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</si>
  <si>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</si>
  <si>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</si>
  <si>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</si>
  <si>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</si>
  <si>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</si>
  <si>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</si>
  <si>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</si>
  <si>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</si>
  <si>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</si>
  <si>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</si>
  <si>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</si>
  <si>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</si>
  <si>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</si>
  <si>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</si>
  <si>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</si>
  <si>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</si>
  <si>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</si>
  <si>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</si>
  <si>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</si>
  <si>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</si>
  <si>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</si>
  <si>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</si>
  <si>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</si>
  <si>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</si>
  <si>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</si>
  <si>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</si>
  <si>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</si>
  <si>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</si>
  <si>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</si>
  <si>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</si>
  <si>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</si>
  <si>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</si>
  <si>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</si>
  <si>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</si>
  <si>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</si>
  <si>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</si>
  <si>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</si>
  <si>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</si>
  <si>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</si>
  <si>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</si>
  <si>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</si>
  <si>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</si>
  <si>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</si>
  <si>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</si>
  <si>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</si>
  <si>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</si>
  <si>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</si>
  <si>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</si>
  <si>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</si>
  <si>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</si>
  <si>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</si>
  <si>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</si>
  <si>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</si>
  <si>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</si>
  <si>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</si>
  <si>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</si>
  <si>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</si>
  <si>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</si>
  <si>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</si>
  <si>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</si>
  <si>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</si>
  <si>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</si>
  <si>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</si>
  <si>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</si>
  <si>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</si>
  <si>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</si>
  <si>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</si>
  <si>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</si>
  <si>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</si>
  <si>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</si>
  <si>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</si>
  <si>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</si>
  <si>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</si>
  <si>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</si>
  <si>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</si>
  <si>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</si>
  <si>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</si>
  <si>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</si>
  <si>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</si>
  <si>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</si>
  <si>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</si>
  <si>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</si>
  <si>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</si>
  <si>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</si>
  <si>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</si>
  <si>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</si>
  <si>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</si>
  <si>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</si>
  <si>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</si>
  <si>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</si>
  <si>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</si>
  <si>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</si>
  <si>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</si>
  <si>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</si>
  <si>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</si>
  <si>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</si>
  <si>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</si>
  <si>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</si>
  <si>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</si>
  <si>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</si>
  <si>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</si>
  <si>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</si>
  <si>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</si>
  <si>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</si>
  <si>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</si>
  <si>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</si>
  <si>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</si>
  <si>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</si>
  <si>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</si>
  <si>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</si>
  <si>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</si>
  <si>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</si>
  <si>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</si>
  <si>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</si>
  <si>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</si>
  <si>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</si>
  <si>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</si>
  <si>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</si>
  <si>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</si>
  <si>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</si>
  <si>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</si>
  <si>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</si>
  <si>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</si>
  <si>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</si>
  <si>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</si>
  <si>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</si>
  <si>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</si>
  <si>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</si>
  <si>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</si>
  <si>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</si>
  <si>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</si>
  <si>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</si>
  <si>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</si>
  <si>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</si>
  <si>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</si>
  <si>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</si>
  <si>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</si>
  <si>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</si>
  <si>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</si>
  <si>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</si>
  <si>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</si>
  <si>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</si>
  <si>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</si>
  <si>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</si>
  <si>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</si>
  <si>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</si>
  <si>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</si>
  <si>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</si>
  <si>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</si>
  <si>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</si>
  <si>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</si>
  <si>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</si>
  <si>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</si>
  <si>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</si>
  <si>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</si>
  <si>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</si>
  <si>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</si>
  <si>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</si>
  <si>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</si>
  <si>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</si>
  <si>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</si>
  <si>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</si>
  <si>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</si>
  <si>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</si>
  <si>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</si>
  <si>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</si>
  <si>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</si>
  <si>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</si>
  <si>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</si>
  <si>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</si>
  <si>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</si>
  <si>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</si>
  <si>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</si>
  <si>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</si>
  <si>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</si>
  <si>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</si>
  <si>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</si>
  <si>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</si>
  <si>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</si>
  <si>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</si>
  <si>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</si>
  <si>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</si>
  <si>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</si>
  <si>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</si>
  <si>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</si>
  <si>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</si>
  <si>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</si>
  <si>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</si>
  <si>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</si>
  <si>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</si>
  <si>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</si>
  <si>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</si>
  <si>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</si>
  <si>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</si>
  <si>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</si>
  <si>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</si>
  <si>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</si>
  <si>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</si>
  <si>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</si>
  <si>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</si>
  <si>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</si>
  <si>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</si>
  <si>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</si>
  <si>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</si>
  <si>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</si>
  <si>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</si>
  <si>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</si>
  <si>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</si>
  <si>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</si>
  <si>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</si>
  <si>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</si>
  <si>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</si>
  <si>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</si>
  <si>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</si>
  <si>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</si>
  <si>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</si>
  <si>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</si>
  <si>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</si>
  <si>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</si>
  <si>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</si>
  <si>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</si>
  <si>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</si>
  <si>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</si>
  <si>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</si>
  <si>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</si>
  <si>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</si>
  <si>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</si>
  <si>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</si>
  <si>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</si>
  <si>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</si>
  <si>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</si>
  <si>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</si>
  <si>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</si>
  <si>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</si>
  <si>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</si>
  <si>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</si>
  <si>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</si>
  <si>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</si>
  <si>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</si>
  <si>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</si>
  <si>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</si>
  <si>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</si>
  <si>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</si>
  <si>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</si>
  <si>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</si>
  <si>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</si>
  <si>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</si>
  <si>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</si>
  <si>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</si>
  <si>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</si>
  <si>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</si>
  <si>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</si>
  <si>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</si>
  <si>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</si>
  <si>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</si>
  <si>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</si>
  <si>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</si>
  <si>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</si>
  <si>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</si>
  <si>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</si>
  <si>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</si>
  <si>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</si>
  <si>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</si>
  <si>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</si>
  <si>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</si>
  <si>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</si>
  <si>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</si>
  <si>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</si>
  <si>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</si>
  <si>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</si>
  <si>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</si>
  <si>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</si>
  <si>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</si>
  <si>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</si>
  <si>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</si>
  <si>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</si>
  <si>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</si>
  <si>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</si>
  <si>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</si>
  <si>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</si>
  <si>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</si>
  <si>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</si>
  <si>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</si>
  <si>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</si>
  <si>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</si>
  <si>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</si>
  <si>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</si>
  <si>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</si>
  <si>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</si>
  <si>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</si>
  <si>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</si>
  <si>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</si>
  <si>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</si>
  <si>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</si>
  <si>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</si>
  <si>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</si>
  <si>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</si>
  <si>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</si>
  <si>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</si>
  <si>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</si>
  <si>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</si>
  <si>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</si>
  <si>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</si>
  <si>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</si>
  <si>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</si>
  <si>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</si>
  <si>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</si>
  <si>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</si>
  <si>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</si>
  <si>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</si>
  <si>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</si>
  <si>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</si>
  <si>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</si>
  <si>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</si>
  <si>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</si>
  <si>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</si>
  <si>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</si>
  <si>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</si>
  <si>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</si>
  <si>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</si>
  <si>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</si>
  <si>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</si>
  <si>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</si>
  <si>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</si>
  <si>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</si>
  <si>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</si>
  <si>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</si>
  <si>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</si>
  <si>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</si>
  <si>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</si>
  <si>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</si>
  <si>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</si>
  <si>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</si>
  <si>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</si>
  <si>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</si>
  <si>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</si>
  <si>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</si>
  <si>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</si>
  <si>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</si>
  <si>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</si>
  <si>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</si>
  <si>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</si>
  <si>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</si>
  <si>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</si>
  <si>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</si>
  <si>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</si>
  <si>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</si>
  <si>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</si>
  <si>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</si>
  <si>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</si>
  <si>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</si>
  <si>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</si>
  <si>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</si>
  <si>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</si>
  <si>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</si>
  <si>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</si>
  <si>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</si>
  <si>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</si>
  <si>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</si>
  <si>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</si>
  <si>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</si>
  <si>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</si>
  <si>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</si>
  <si>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</si>
  <si>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</si>
  <si>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</si>
  <si>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</si>
  <si>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</si>
  <si>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</si>
  <si>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</si>
  <si>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</si>
  <si>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</si>
  <si>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</si>
  <si>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</si>
  <si>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</si>
  <si>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</si>
  <si>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</si>
  <si>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</si>
  <si>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</si>
  <si>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</si>
  <si>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</si>
  <si>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</si>
  <si>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</si>
  <si>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</si>
  <si>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</si>
  <si>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</si>
  <si>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</si>
  <si>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</si>
  <si>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</si>
  <si>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</si>
  <si>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</si>
  <si>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</si>
  <si>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</si>
  <si>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</si>
  <si>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</si>
  <si>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</si>
  <si>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</si>
  <si>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</si>
  <si>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</si>
  <si>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</si>
  <si>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</si>
  <si>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</si>
  <si>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</si>
  <si>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</si>
  <si>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</si>
  <si>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</si>
  <si>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</si>
  <si>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</si>
  <si>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</si>
  <si>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</si>
  <si>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</si>
  <si>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</si>
  <si>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</si>
  <si>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</si>
  <si>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</si>
  <si>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</si>
  <si>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</si>
  <si>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</si>
  <si>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</si>
  <si>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</si>
  <si>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</si>
  <si>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</si>
  <si>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</si>
  <si>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</si>
  <si>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</si>
  <si>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</si>
  <si>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</si>
  <si>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</si>
  <si>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</si>
  <si>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</si>
  <si>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</si>
  <si>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</si>
  <si>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</si>
  <si>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</si>
  <si>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</si>
  <si>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</si>
  <si>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</si>
  <si>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</si>
  <si>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</si>
  <si>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</si>
  <si>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</si>
  <si>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</si>
  <si>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</si>
  <si>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</si>
  <si>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</si>
  <si>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</si>
  <si>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</si>
  <si>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</si>
  <si>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</si>
  <si>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</si>
  <si>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</si>
  <si>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</si>
  <si>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</si>
  <si>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</si>
  <si>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</si>
  <si>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</si>
  <si>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</si>
  <si>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</si>
  <si>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</si>
  <si>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</si>
  <si>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</si>
  <si>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</si>
  <si>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</si>
  <si>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</si>
  <si>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</si>
  <si>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</si>
  <si>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</si>
  <si>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</si>
  <si>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</si>
  <si>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</si>
  <si>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</si>
  <si>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</si>
  <si>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</si>
  <si>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</si>
  <si>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</si>
  <si>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</si>
  <si>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</si>
  <si>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</si>
  <si>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</si>
  <si>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</si>
  <si>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</si>
  <si>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</si>
  <si>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</si>
  <si>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</si>
  <si>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</si>
  <si>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</si>
  <si>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</si>
  <si>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</si>
  <si>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</si>
  <si>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</si>
  <si>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</si>
  <si>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</si>
  <si>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</si>
  <si>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</si>
  <si>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</si>
  <si>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</si>
  <si>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</si>
  <si>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</si>
  <si>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</si>
  <si>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</si>
  <si>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</si>
  <si>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</si>
  <si>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</si>
  <si>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</si>
  <si>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</si>
  <si>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</si>
  <si>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</si>
  <si>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</si>
  <si>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</si>
  <si>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</si>
  <si>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</si>
  <si>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</si>
  <si>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</si>
  <si>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</si>
  <si>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</si>
  <si>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</si>
  <si>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</si>
  <si>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</si>
  <si>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</si>
  <si>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</si>
  <si>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</si>
  <si>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</si>
  <si>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</si>
  <si>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</si>
  <si>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</si>
  <si>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</si>
  <si>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</si>
  <si>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</si>
  <si>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</si>
  <si>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</si>
  <si>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</si>
  <si>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</si>
  <si>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</si>
  <si>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</si>
  <si>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</si>
  <si>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</si>
  <si>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</si>
  <si>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</si>
  <si>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</si>
  <si>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</si>
  <si>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</si>
  <si>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</si>
  <si>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</si>
  <si>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</si>
  <si>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</si>
  <si>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</si>
  <si>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</si>
  <si>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</si>
  <si>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</si>
  <si>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</si>
  <si>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</si>
  <si>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</si>
  <si>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</si>
  <si>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</si>
  <si>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</si>
  <si>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</si>
  <si>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</si>
  <si>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</si>
  <si>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</si>
  <si>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</si>
  <si>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</si>
  <si>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</si>
  <si>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</si>
  <si>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</si>
  <si>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</si>
  <si>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</si>
  <si>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</si>
  <si>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</si>
  <si>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</si>
  <si>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</si>
  <si>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</si>
  <si>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</si>
  <si>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</si>
  <si>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</si>
  <si>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</si>
  <si>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</si>
  <si>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</si>
  <si>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</si>
  <si>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</si>
  <si>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</si>
  <si>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</si>
  <si>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</si>
  <si>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</si>
  <si>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</si>
  <si>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</si>
  <si>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</si>
  <si>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</si>
  <si>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</si>
  <si>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</si>
  <si>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</si>
  <si>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</si>
  <si>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</si>
  <si>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</si>
  <si>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</si>
  <si>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</si>
  <si>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</si>
  <si>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</si>
  <si>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</si>
  <si>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</si>
  <si>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</si>
  <si>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</si>
  <si>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</si>
  <si>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</si>
  <si>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</si>
  <si>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</si>
  <si>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</si>
  <si>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</si>
  <si>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</si>
  <si>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</si>
  <si>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</si>
  <si>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</si>
  <si>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</si>
  <si>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</si>
  <si>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</si>
  <si>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</si>
  <si>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</si>
  <si>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</si>
  <si>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</si>
  <si>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</si>
  <si>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</si>
  <si>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</si>
  <si>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</si>
  <si>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</si>
  <si>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</si>
  <si>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</si>
  <si>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</si>
  <si>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</si>
  <si>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</si>
  <si>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</si>
  <si>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</si>
  <si>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</si>
  <si>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</si>
  <si>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</si>
  <si>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</si>
  <si>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</si>
  <si>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</si>
  <si>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</si>
  <si>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</si>
  <si>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</si>
  <si>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</si>
  <si>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</si>
  <si>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</si>
  <si>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</si>
  <si>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</si>
  <si>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</si>
  <si>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</si>
  <si>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</si>
  <si>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</si>
  <si>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</si>
  <si>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</si>
  <si>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</si>
  <si>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</si>
  <si>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</si>
  <si>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</si>
  <si>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</si>
  <si>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</si>
  <si>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</si>
  <si>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</si>
  <si>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</si>
  <si>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</si>
  <si>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</si>
  <si>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</si>
  <si>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</si>
  <si>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</si>
  <si>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</si>
  <si>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</si>
  <si>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</si>
  <si>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</si>
  <si>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</si>
  <si>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</si>
  <si>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</si>
  <si>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</si>
  <si>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</si>
  <si>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</si>
  <si>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</si>
  <si>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</si>
  <si>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</si>
  <si>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</si>
  <si>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</si>
  <si>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</si>
  <si>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</si>
  <si>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</si>
  <si>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</si>
  <si>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</si>
  <si>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</si>
  <si>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</si>
  <si>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</si>
  <si>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</si>
  <si>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</si>
  <si>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</si>
  <si>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</si>
  <si>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</si>
  <si>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</si>
  <si>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</si>
  <si>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</si>
  <si>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</si>
  <si>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</si>
  <si>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</si>
  <si>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</si>
  <si>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</si>
  <si>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</si>
  <si>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</si>
  <si>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</si>
  <si>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</si>
  <si>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</si>
  <si>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</si>
  <si>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</si>
  <si>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</si>
  <si>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</si>
  <si>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</si>
  <si>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</si>
  <si>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</si>
  <si>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</si>
  <si>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</si>
  <si>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</si>
  <si>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</si>
  <si>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</si>
  <si>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</si>
  <si>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</si>
  <si>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</si>
  <si>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</si>
  <si>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</si>
  <si>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</si>
  <si>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</si>
  <si>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</si>
  <si>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</si>
  <si>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</si>
  <si>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</si>
  <si>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</si>
  <si>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</si>
  <si>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</si>
  <si>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</si>
  <si>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</si>
  <si>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</si>
  <si>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</si>
  <si>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</si>
  <si>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</si>
  <si>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</si>
  <si>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</si>
  <si>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</si>
  <si>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</si>
  <si>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</si>
  <si>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</si>
  <si>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</si>
  <si>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</si>
  <si>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</si>
  <si>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</si>
  <si>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</si>
  <si>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</si>
  <si>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</si>
  <si>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</si>
  <si>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</si>
  <si>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</si>
  <si>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</si>
  <si>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</si>
  <si>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</si>
  <si>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</si>
  <si>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</si>
  <si>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</si>
  <si>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</si>
  <si>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</si>
  <si>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</si>
  <si>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</si>
  <si>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</si>
  <si>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</si>
  <si>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</si>
  <si>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</si>
  <si>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</si>
  <si>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</si>
  <si>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</si>
  <si>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</si>
  <si>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</si>
  <si>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</si>
  <si>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</si>
  <si>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</si>
  <si>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</si>
  <si>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</si>
  <si>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</si>
  <si>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</si>
  <si>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</si>
  <si>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</si>
  <si>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</si>
  <si>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</si>
  <si>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</si>
  <si>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</si>
  <si>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</si>
  <si>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</si>
  <si>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</si>
  <si>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</si>
  <si>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</si>
  <si>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</si>
  <si>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</si>
  <si>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</si>
  <si>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</si>
  <si>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</si>
  <si>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</si>
  <si>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</si>
  <si>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</si>
  <si>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</si>
  <si>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</si>
  <si>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</si>
  <si>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</si>
  <si>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</si>
  <si>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</si>
  <si>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</si>
  <si>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</si>
  <si>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</si>
  <si>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</si>
  <si>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</si>
  <si>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</si>
  <si>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</si>
  <si>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</si>
  <si>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</si>
  <si>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</si>
  <si>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</si>
  <si>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</si>
  <si>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</si>
  <si>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</si>
  <si>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</si>
  <si>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</si>
  <si>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</si>
  <si>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</si>
  <si>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</si>
  <si>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</si>
  <si>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</si>
  <si>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</si>
  <si>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</si>
  <si>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</si>
  <si>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</si>
  <si>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</si>
  <si>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</si>
  <si>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</si>
  <si>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</si>
  <si>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</si>
  <si>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</si>
  <si>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</si>
  <si>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</si>
  <si>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</si>
  <si>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</si>
  <si>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</si>
  <si>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</si>
  <si>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</si>
  <si>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</si>
  <si>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</si>
  <si>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</si>
  <si>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</si>
  <si>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</si>
  <si>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</si>
  <si>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</si>
  <si>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</si>
  <si>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</si>
  <si>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</si>
  <si>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</si>
  <si>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</si>
  <si>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</si>
  <si>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</si>
  <si>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</si>
  <si>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</si>
  <si>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</si>
  <si>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</si>
  <si>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</si>
  <si>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</si>
  <si>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</si>
  <si>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</si>
  <si>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</si>
  <si>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</si>
  <si>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</si>
  <si>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</si>
  <si>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</si>
  <si>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</si>
  <si>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</si>
  <si>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</si>
  <si>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</si>
  <si>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</si>
  <si>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</si>
  <si>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</si>
  <si>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</si>
  <si>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</si>
  <si>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</si>
  <si>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</si>
  <si>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</si>
  <si>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</si>
  <si>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</si>
  <si>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</si>
  <si>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</si>
  <si>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</si>
  <si>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</si>
  <si>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</si>
  <si>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</si>
  <si>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</si>
  <si>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</si>
  <si>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</si>
  <si>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</si>
  <si>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</si>
  <si>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</si>
  <si>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</si>
  <si>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</si>
  <si>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</si>
  <si>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</si>
  <si>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</si>
  <si>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</si>
  <si>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</si>
  <si>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</si>
  <si>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</si>
  <si>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</si>
  <si>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</si>
  <si>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</si>
  <si>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</si>
  <si>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</si>
  <si>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</si>
  <si>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</si>
  <si>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</si>
  <si>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</si>
  <si>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</si>
  <si>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</si>
  <si>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</si>
  <si>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</si>
  <si>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</si>
  <si>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</si>
  <si>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</si>
  <si>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</si>
  <si>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</si>
  <si>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</si>
  <si>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</si>
  <si>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</si>
  <si>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</si>
  <si>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</si>
  <si>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</si>
  <si>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</si>
  <si>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</si>
  <si>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</si>
  <si>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</si>
  <si>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</si>
  <si>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</si>
  <si>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</si>
  <si>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</si>
  <si>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</si>
  <si>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</si>
  <si>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</si>
  <si>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</si>
  <si>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</si>
  <si>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</si>
  <si>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</si>
  <si>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</si>
  <si>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</si>
  <si>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</si>
  <si>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</si>
  <si>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</si>
  <si>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</si>
  <si>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</si>
  <si>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</si>
  <si>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</si>
  <si>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</si>
  <si>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</si>
  <si>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</si>
  <si>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</si>
  <si>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</si>
  <si>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</si>
  <si>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</si>
  <si>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</si>
  <si>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</si>
  <si>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</si>
  <si>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</si>
  <si>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</si>
  <si>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</si>
  <si>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</si>
  <si>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</si>
  <si>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</si>
  <si>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</si>
  <si>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</si>
  <si>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</si>
  <si>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</si>
  <si>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</si>
  <si>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</si>
  <si>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</si>
  <si>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</si>
  <si>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</si>
  <si>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</si>
  <si>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</si>
  <si>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</si>
  <si>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</si>
  <si>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</si>
  <si>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</si>
  <si>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</si>
  <si>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</si>
  <si>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</si>
  <si>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</si>
  <si>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</si>
  <si>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</si>
  <si>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</si>
  <si>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</si>
  <si>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</si>
  <si>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</si>
  <si>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</si>
  <si>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</si>
  <si>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</si>
  <si>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</si>
  <si>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</si>
  <si>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</si>
  <si>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</si>
  <si>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</si>
  <si>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</si>
  <si>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</si>
  <si>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</si>
  <si>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</si>
  <si>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</si>
  <si>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</si>
  <si>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</si>
  <si>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</si>
  <si>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</si>
  <si>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</si>
  <si>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</si>
  <si>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</si>
  <si>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</si>
  <si>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</si>
  <si>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</si>
  <si>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</si>
  <si>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</si>
  <si>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</si>
  <si>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</si>
  <si>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</si>
  <si>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</si>
  <si>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</si>
  <si>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</si>
  <si>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</si>
  <si>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</si>
  <si>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</si>
  <si>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</si>
  <si>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</si>
  <si>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</si>
  <si>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</si>
  <si>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</si>
  <si>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</si>
  <si>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</si>
  <si>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</si>
  <si>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</si>
  <si>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</si>
  <si>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</si>
  <si>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</si>
  <si>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</si>
  <si>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</si>
  <si>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</si>
  <si>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</si>
  <si>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</si>
  <si>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</si>
  <si>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</si>
  <si>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</si>
  <si>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</si>
  <si>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</si>
  <si>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</si>
  <si>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</si>
  <si>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</si>
  <si>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</si>
  <si>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</si>
  <si>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</si>
  <si>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</si>
  <si>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</si>
  <si>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</si>
  <si>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</si>
  <si>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</si>
  <si>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</si>
  <si>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</si>
  <si>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</si>
  <si>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</si>
  <si>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</si>
  <si>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</si>
  <si>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</si>
  <si>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</si>
  <si>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</si>
  <si>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</si>
  <si>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</si>
  <si>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</si>
  <si>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</si>
  <si>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</si>
  <si>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</si>
  <si>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</si>
  <si>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</si>
  <si>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</si>
  <si>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</si>
  <si>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</si>
  <si>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</si>
  <si>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</si>
  <si>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</si>
  <si>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</si>
  <si>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</si>
  <si>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</si>
  <si>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</si>
  <si>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</si>
  <si>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</si>
  <si>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</si>
  <si>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</si>
  <si>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</si>
  <si>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</si>
  <si>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</si>
  <si>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</si>
  <si>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</si>
  <si>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</si>
  <si>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</si>
  <si>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</si>
  <si>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</si>
  <si>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</si>
  <si>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</si>
  <si>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</si>
  <si>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</si>
  <si>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</si>
  <si>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</si>
  <si>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</si>
  <si>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</si>
  <si>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</si>
  <si>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</si>
  <si>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</si>
  <si>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</si>
  <si>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</si>
  <si>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</si>
  <si>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</si>
  <si>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</si>
  <si>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</si>
  <si>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</si>
  <si>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</si>
  <si>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</si>
  <si>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</si>
  <si>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</si>
  <si>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</si>
  <si>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</si>
  <si>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</si>
  <si>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</si>
  <si>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</si>
  <si>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</si>
  <si>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</si>
  <si>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</si>
  <si>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</si>
  <si>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</si>
  <si>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</si>
  <si>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</si>
  <si>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</si>
  <si>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</si>
  <si>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</si>
  <si>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</si>
  <si>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</si>
  <si>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</si>
  <si>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</si>
  <si>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</si>
  <si>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</si>
  <si>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</si>
  <si>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</si>
  <si>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</si>
  <si>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</si>
  <si>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</si>
  <si>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</si>
  <si>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</si>
  <si>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</si>
  <si>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</si>
  <si>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</si>
  <si>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</si>
  <si>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</si>
  <si>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</si>
  <si>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</si>
  <si>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</si>
  <si>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</si>
  <si>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</si>
  <si>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</si>
  <si>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</si>
  <si>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</si>
  <si>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</si>
  <si>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</si>
  <si>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</si>
  <si>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</si>
  <si>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</si>
  <si>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</si>
  <si>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</si>
  <si>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</si>
  <si>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</si>
  <si>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</si>
  <si>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</si>
  <si>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</si>
  <si>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</si>
  <si>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</si>
  <si>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</si>
  <si>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</si>
  <si>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</si>
  <si>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</si>
  <si>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</si>
  <si>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</si>
  <si>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</si>
  <si>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</si>
  <si>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</si>
  <si>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</si>
  <si>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</si>
  <si>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</si>
  <si>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</si>
  <si>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</si>
  <si>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</si>
  <si>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</si>
  <si>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</si>
  <si>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</si>
  <si>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</si>
  <si>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</si>
  <si>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</si>
  <si>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</si>
  <si>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</si>
  <si>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</si>
  <si>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</si>
  <si>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</si>
  <si>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</si>
  <si>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</si>
  <si>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</si>
  <si>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</si>
  <si>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</si>
  <si>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</si>
  <si>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</si>
  <si>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</si>
  <si>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</si>
  <si>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</si>
  <si>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</si>
  <si>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</si>
  <si>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</si>
  <si>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</si>
  <si>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</si>
  <si>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</si>
  <si>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</si>
  <si>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</si>
  <si>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</si>
  <si>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</si>
  <si>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</si>
  <si>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</si>
  <si>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</si>
  <si>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</si>
  <si>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</si>
  <si>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</si>
  <si>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</si>
  <si>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</si>
  <si>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</si>
  <si>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</si>
  <si>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</si>
  <si>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</si>
  <si>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</si>
  <si>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</si>
  <si>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</si>
  <si>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</si>
  <si>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</si>
  <si>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</si>
  <si>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</si>
  <si>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</si>
  <si>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</si>
  <si>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</si>
  <si>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</si>
  <si>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</si>
  <si>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</si>
  <si>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</si>
  <si>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</si>
  <si>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</si>
  <si>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</si>
  <si>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</si>
  <si>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</si>
  <si>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</si>
  <si>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</si>
  <si>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</si>
  <si>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</si>
  <si>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</si>
  <si>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</si>
  <si>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</si>
  <si>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</si>
  <si>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</si>
  <si>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</si>
  <si>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</si>
  <si>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</si>
  <si>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</si>
  <si>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</si>
  <si>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</si>
  <si>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</si>
  <si>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</si>
  <si>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</si>
  <si>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</si>
  <si>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</si>
  <si>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</si>
  <si>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</si>
  <si>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</si>
  <si>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</si>
  <si>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</si>
  <si>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</si>
  <si>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</si>
  <si>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</si>
  <si>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</si>
  <si>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</si>
  <si>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</si>
  <si>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</si>
  <si>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</si>
  <si>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</si>
  <si>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</si>
  <si>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</si>
  <si>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</si>
  <si>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</si>
  <si>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</si>
  <si>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</si>
  <si>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</si>
  <si>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</si>
  <si>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</si>
  <si>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</si>
  <si>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</si>
  <si>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</si>
  <si>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</si>
  <si>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</si>
  <si>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</si>
  <si>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</si>
  <si>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</si>
  <si>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</si>
  <si>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</si>
  <si>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</si>
  <si>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</si>
  <si>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</si>
  <si>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</si>
  <si>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</si>
  <si>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</si>
  <si>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</si>
  <si>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</si>
  <si>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</si>
  <si>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</si>
  <si>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</si>
  <si>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</si>
  <si>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</si>
  <si>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</si>
  <si>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</si>
  <si>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</si>
  <si>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</si>
  <si>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</si>
  <si>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</si>
  <si>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</si>
  <si>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</si>
  <si>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</si>
  <si>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</si>
  <si>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</si>
  <si>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</si>
  <si>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</si>
  <si>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</si>
  <si>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</si>
  <si>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</si>
  <si>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</si>
  <si>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</si>
  <si>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</si>
  <si>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</si>
  <si>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</si>
  <si>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</si>
  <si>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</si>
  <si>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</si>
  <si>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</si>
  <si>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</si>
  <si>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</si>
  <si>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</si>
  <si>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</si>
  <si>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</si>
  <si>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</si>
  <si>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</si>
  <si>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</si>
  <si>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</si>
  <si>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</si>
  <si>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</si>
  <si>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</si>
  <si>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</si>
  <si>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</si>
  <si>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</si>
  <si>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</si>
  <si>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</si>
  <si>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</si>
  <si>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</si>
  <si>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</si>
  <si>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</si>
  <si>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</si>
  <si>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</si>
  <si>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</si>
  <si>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</si>
  <si>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</si>
  <si>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</si>
  <si>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</si>
  <si>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</si>
  <si>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</si>
  <si>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</si>
  <si>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</si>
  <si>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</si>
  <si>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</si>
  <si>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</si>
  <si>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</si>
  <si>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</si>
  <si>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</si>
  <si>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</si>
  <si>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</si>
  <si>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</si>
  <si>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</si>
  <si>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</si>
  <si>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</si>
  <si>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</si>
  <si>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</si>
  <si>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</si>
  <si>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</si>
  <si>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</si>
  <si>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</si>
  <si>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</si>
  <si>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</si>
  <si>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</si>
  <si>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</si>
  <si>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</si>
  <si>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</si>
  <si>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</si>
  <si>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</si>
  <si>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</si>
  <si>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</si>
  <si>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</si>
  <si>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</si>
  <si>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</si>
  <si>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</si>
  <si>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</si>
  <si>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</si>
  <si>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</si>
  <si>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</si>
  <si>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</si>
  <si>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</si>
  <si>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</si>
  <si>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</si>
  <si>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</si>
  <si>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</si>
  <si>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</si>
  <si>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</si>
  <si>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</si>
  <si>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</si>
  <si>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</si>
  <si>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</si>
  <si>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</si>
  <si>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</si>
  <si>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</si>
  <si>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</si>
  <si>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</si>
  <si>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</si>
  <si>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</si>
  <si>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</si>
  <si>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</si>
  <si>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</si>
  <si>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</si>
  <si>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</si>
  <si>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</si>
  <si>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</si>
  <si>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</si>
  <si>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</si>
  <si>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</si>
  <si>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</si>
  <si>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</si>
  <si>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</si>
  <si>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</si>
  <si>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</si>
  <si>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</si>
  <si>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</si>
  <si>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</si>
  <si>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</si>
  <si>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</si>
  <si>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</si>
  <si>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</si>
  <si>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</si>
  <si>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</si>
  <si>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</si>
  <si>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</si>
  <si>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</si>
  <si>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</si>
  <si>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</si>
  <si>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</si>
  <si>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</si>
  <si>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</si>
  <si>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</si>
  <si>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</si>
  <si>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</si>
  <si>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</si>
  <si>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</si>
  <si>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</si>
  <si>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</si>
  <si>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</si>
  <si>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</si>
  <si>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</si>
  <si>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</si>
  <si>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</si>
  <si>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</si>
  <si>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</si>
  <si>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</si>
  <si>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</si>
  <si>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</si>
  <si>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</si>
  <si>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</si>
  <si>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</si>
  <si>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</si>
  <si>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</si>
  <si>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</si>
  <si>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</si>
  <si>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</si>
  <si>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</si>
  <si>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</si>
  <si>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</si>
  <si>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</si>
  <si>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</si>
  <si>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</si>
  <si>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</si>
  <si>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</si>
  <si>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</si>
  <si>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</si>
  <si>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</si>
  <si>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</si>
  <si>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</si>
  <si>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</si>
  <si>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</si>
  <si>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</si>
  <si>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</si>
  <si>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</si>
  <si>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</si>
  <si>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</si>
  <si>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</si>
  <si>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</si>
  <si>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</si>
  <si>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</si>
  <si>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</si>
  <si>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</si>
  <si>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</si>
  <si>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</si>
  <si>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</si>
  <si>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</si>
  <si>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</si>
  <si>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</si>
  <si>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</si>
  <si>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</si>
  <si>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</si>
  <si>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</si>
  <si>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</si>
  <si>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</si>
  <si>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</si>
  <si>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</si>
  <si>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</si>
  <si>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</si>
  <si>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</si>
  <si>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</si>
  <si>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</si>
  <si>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</si>
  <si>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</si>
  <si>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</si>
  <si>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</si>
  <si>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</si>
  <si>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</si>
  <si>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</si>
  <si>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</si>
  <si>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</si>
  <si>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</si>
  <si>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</si>
  <si>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</si>
  <si>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</si>
  <si>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</si>
  <si>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</si>
  <si>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</si>
  <si>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</si>
  <si>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</si>
  <si>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</si>
  <si>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</si>
  <si>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</si>
  <si>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</si>
  <si>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</si>
  <si>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</si>
  <si>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</si>
  <si>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</si>
  <si>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</si>
  <si>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</si>
  <si>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</si>
  <si>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</si>
  <si>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</si>
  <si>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</si>
  <si>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</si>
  <si>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</si>
  <si>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</si>
  <si>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</si>
  <si>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</si>
  <si>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</si>
  <si>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</si>
  <si>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</si>
  <si>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</si>
  <si>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</si>
  <si>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</si>
  <si>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</si>
  <si>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</si>
  <si>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</si>
  <si>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</si>
  <si>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</si>
  <si>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</si>
  <si>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</si>
  <si>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</si>
  <si>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</si>
  <si>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</si>
  <si>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</si>
  <si>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</si>
  <si>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</si>
  <si>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</si>
  <si>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</si>
  <si>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</si>
  <si>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</si>
  <si>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</si>
  <si>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</si>
  <si>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</si>
  <si>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</si>
  <si>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</si>
  <si>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</si>
  <si>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</si>
  <si>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</si>
  <si>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</si>
  <si>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</si>
  <si>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</si>
  <si>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</si>
  <si>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</si>
  <si>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</si>
  <si>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</si>
  <si>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</si>
  <si>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</si>
  <si>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</si>
  <si>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</si>
  <si>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</si>
  <si>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</si>
  <si>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</si>
  <si>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</si>
  <si>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</si>
  <si>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</si>
  <si>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</si>
  <si>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</si>
  <si>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</si>
  <si>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</si>
  <si>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</si>
  <si>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</si>
  <si>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</si>
  <si>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</si>
  <si>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</si>
  <si>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</si>
  <si>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</si>
  <si>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</si>
  <si>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</si>
  <si>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</si>
  <si>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</si>
  <si>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</si>
  <si>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</si>
  <si>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</si>
  <si>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</si>
  <si>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</si>
  <si>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</si>
  <si>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</si>
  <si>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</si>
  <si>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</si>
  <si>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</si>
  <si>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</si>
  <si>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</si>
  <si>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</si>
  <si>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</si>
  <si>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</si>
  <si>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</si>
  <si>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</si>
  <si>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</si>
  <si>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</si>
  <si>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</si>
  <si>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</si>
  <si>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</si>
  <si>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</si>
  <si>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</si>
  <si>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</si>
  <si>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</si>
  <si>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</si>
  <si>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</si>
  <si>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</si>
  <si>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</si>
  <si>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</si>
  <si>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</si>
  <si>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</si>
  <si>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</si>
  <si>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</si>
  <si>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</si>
  <si>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</si>
  <si>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</si>
  <si>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</si>
  <si>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</si>
  <si>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</si>
  <si>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</si>
  <si>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</si>
  <si>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</si>
  <si>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</si>
  <si>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</si>
  <si>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</si>
  <si>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</si>
  <si>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</si>
  <si>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</si>
  <si>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</si>
  <si>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</si>
  <si>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</si>
  <si>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</si>
  <si>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</si>
  <si>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</si>
  <si>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</si>
  <si>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</si>
  <si>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</si>
  <si>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</si>
  <si>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</si>
  <si>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</si>
  <si>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</si>
  <si>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</si>
  <si>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</si>
  <si>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</si>
  <si>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</si>
  <si>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</si>
  <si>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</si>
  <si>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</si>
  <si>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</si>
  <si>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</si>
  <si>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</si>
  <si>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</si>
  <si>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</si>
  <si>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</si>
  <si>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</si>
  <si>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</si>
  <si>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</si>
  <si>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</si>
  <si>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</si>
  <si>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</si>
  <si>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</si>
  <si>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</si>
  <si>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</si>
  <si>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</si>
  <si>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</si>
  <si>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</si>
  <si>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</si>
  <si>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</si>
  <si>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</si>
  <si>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</si>
  <si>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</si>
  <si>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</si>
  <si>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</si>
  <si>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</si>
  <si>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</si>
  <si>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</si>
  <si>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</si>
  <si>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</si>
  <si>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</si>
  <si>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</si>
  <si>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</si>
  <si>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</si>
  <si>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</si>
  <si>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</si>
  <si>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</si>
  <si>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</si>
  <si>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</si>
  <si>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</si>
  <si>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</si>
  <si>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</si>
  <si>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</si>
  <si>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</si>
  <si>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</si>
  <si>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</si>
  <si>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</si>
  <si>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</si>
  <si>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</si>
  <si>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</si>
  <si>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</si>
  <si>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</si>
  <si>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</si>
  <si>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</si>
  <si>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</si>
  <si>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</si>
  <si>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</si>
  <si>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</si>
  <si>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</si>
  <si>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</si>
  <si>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</si>
  <si>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</si>
  <si>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</si>
  <si>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</si>
  <si>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</si>
  <si>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</si>
  <si>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</si>
  <si>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</si>
  <si>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</si>
  <si>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</si>
  <si>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</si>
  <si>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</si>
  <si>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</si>
  <si>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</si>
  <si>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</si>
  <si>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</si>
  <si>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</si>
  <si>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</si>
  <si>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</si>
  <si>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</si>
  <si>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</si>
  <si>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</si>
  <si>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</si>
  <si>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</si>
  <si>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</si>
  <si>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</si>
  <si>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</si>
  <si>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</si>
  <si>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</si>
  <si>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</si>
  <si>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</si>
  <si>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</si>
  <si>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</si>
  <si>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</si>
  <si>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</si>
  <si>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</si>
  <si>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</si>
  <si>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</si>
  <si>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</si>
  <si>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</si>
  <si>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</si>
  <si>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</si>
  <si>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</si>
  <si>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</si>
  <si>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</si>
  <si>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</si>
  <si>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</si>
  <si>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</si>
  <si>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</si>
  <si>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</si>
  <si>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</si>
  <si>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</si>
  <si>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</si>
  <si>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</si>
  <si>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</si>
  <si>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</si>
  <si>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</si>
  <si>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</si>
  <si>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</si>
  <si>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</si>
  <si>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</si>
  <si>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</si>
  <si>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</si>
  <si>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</si>
  <si>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</si>
  <si>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</si>
  <si>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</si>
  <si>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</si>
  <si>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</si>
  <si>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</si>
  <si>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</si>
  <si>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</si>
  <si>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</si>
  <si>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</si>
  <si>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</si>
  <si>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</si>
  <si>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</si>
  <si>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</si>
  <si>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</si>
  <si>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</si>
  <si>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</si>
  <si>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</si>
  <si>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</si>
  <si>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</si>
  <si>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</si>
  <si>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</si>
  <si>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</si>
  <si>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</si>
  <si>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</si>
  <si>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</si>
  <si>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</si>
  <si>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</si>
  <si>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</si>
  <si>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</si>
  <si>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</si>
  <si>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</si>
  <si>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</si>
  <si>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</si>
  <si>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</si>
  <si>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</si>
  <si>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</si>
  <si>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</si>
  <si>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</si>
  <si>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</si>
  <si>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</si>
  <si>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</si>
  <si>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</si>
  <si>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</si>
  <si>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</si>
  <si>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</si>
  <si>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</si>
  <si>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</si>
  <si>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</si>
  <si>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</si>
  <si>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</si>
  <si>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</si>
  <si>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</si>
  <si>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</si>
  <si>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</si>
  <si>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</si>
  <si>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</si>
  <si>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</si>
  <si>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</si>
  <si>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</si>
  <si>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</si>
  <si>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</si>
  <si>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</si>
  <si>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</si>
  <si>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</si>
  <si>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</si>
  <si>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</si>
  <si>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</si>
  <si>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</si>
  <si>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</si>
  <si>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</si>
  <si>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</si>
  <si>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</si>
  <si>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</si>
  <si>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</si>
  <si>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</si>
  <si>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</si>
  <si>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</si>
  <si>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</si>
  <si>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</si>
  <si>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</si>
  <si>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</si>
  <si>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</si>
  <si>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</si>
  <si>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</si>
  <si>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</si>
  <si>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</si>
  <si>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</si>
  <si>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</si>
  <si>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</si>
  <si>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</si>
  <si>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</si>
  <si>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</si>
  <si>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</si>
  <si>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</si>
  <si>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</si>
  <si>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</si>
  <si>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</si>
  <si>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</si>
  <si>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</si>
  <si>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</si>
  <si>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</si>
  <si>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</si>
  <si>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</si>
  <si>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</si>
  <si>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</si>
  <si>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</si>
  <si>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</si>
  <si>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</si>
  <si>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</si>
  <si>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</si>
  <si>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</si>
  <si>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</si>
  <si>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</si>
  <si>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</si>
  <si>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</si>
  <si>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</si>
  <si>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</si>
  <si>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</si>
  <si>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</si>
  <si>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</si>
  <si>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</si>
  <si>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</si>
  <si>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</si>
  <si>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</si>
  <si>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</si>
  <si>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</si>
  <si>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</si>
  <si>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</si>
  <si>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</si>
  <si>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</si>
  <si>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</si>
  <si>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</si>
  <si>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</si>
  <si>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</si>
  <si>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</si>
  <si>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</si>
  <si>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</si>
  <si>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</si>
  <si>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</si>
  <si>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</si>
  <si>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</si>
  <si>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</si>
  <si>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</si>
  <si>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</si>
  <si>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</si>
  <si>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</si>
  <si>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</si>
  <si>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</si>
  <si>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</si>
  <si>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</si>
  <si>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</si>
  <si>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</si>
  <si>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</si>
  <si>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</si>
  <si>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</si>
  <si>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</si>
  <si>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</si>
  <si>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</si>
  <si>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</si>
  <si>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</si>
  <si>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</si>
  <si>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</si>
  <si>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</si>
  <si>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</si>
  <si>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</si>
  <si>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</si>
  <si>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</si>
  <si>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</si>
  <si>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</si>
  <si>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</si>
  <si>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</si>
  <si>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</si>
  <si>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</si>
  <si>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</si>
  <si>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</si>
  <si>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</si>
  <si>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</si>
  <si>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</si>
  <si>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</si>
  <si>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</si>
  <si>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</si>
  <si>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</si>
  <si>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</si>
  <si>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</si>
  <si>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</si>
  <si>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</si>
  <si>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</si>
  <si>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</si>
  <si>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</si>
  <si>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</si>
  <si>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</si>
  <si>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</si>
  <si>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</si>
  <si>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</si>
  <si>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</si>
  <si>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</si>
  <si>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</si>
  <si>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</si>
  <si>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</si>
  <si>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</si>
  <si>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</si>
  <si>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</si>
  <si>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</si>
  <si>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</si>
  <si>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</si>
  <si>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</si>
  <si>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</si>
  <si>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</si>
  <si>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</si>
  <si>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</si>
  <si>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</si>
  <si>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</si>
  <si>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</si>
  <si>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</si>
  <si>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</si>
  <si>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</si>
  <si>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</si>
  <si>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</si>
  <si>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</si>
  <si>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</si>
  <si>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</si>
  <si>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</si>
  <si>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</si>
  <si>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</si>
  <si>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</si>
  <si>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</si>
  <si>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</si>
  <si>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</si>
  <si>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</si>
  <si>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</si>
  <si>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</si>
  <si>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</si>
  <si>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</si>
  <si>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</si>
  <si>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</si>
  <si>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</si>
  <si>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</si>
  <si>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</si>
  <si>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</si>
  <si>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</si>
  <si>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</si>
  <si>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</si>
  <si>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</si>
  <si>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</si>
  <si>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</si>
  <si>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</si>
  <si>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</si>
  <si>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</si>
  <si>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</si>
  <si>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</si>
  <si>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</si>
  <si>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</si>
  <si>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</si>
  <si>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</si>
  <si>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</si>
  <si>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</si>
  <si>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</si>
  <si>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</si>
  <si>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</si>
  <si>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</si>
  <si>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</si>
  <si>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</si>
  <si>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</si>
  <si>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</si>
  <si>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</si>
  <si>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</si>
  <si>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</si>
  <si>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</si>
  <si>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</si>
  <si>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</si>
  <si>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</si>
  <si>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</si>
  <si>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</si>
  <si>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</si>
  <si>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</si>
  <si>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</si>
  <si>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</si>
  <si>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</si>
  <si>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</si>
  <si>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</si>
  <si>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</si>
  <si>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</si>
  <si>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</si>
  <si>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</si>
  <si>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</si>
  <si>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</si>
  <si>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</si>
  <si>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</si>
  <si>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</si>
  <si>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</si>
  <si>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</si>
  <si>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</si>
  <si>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</si>
  <si>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</si>
  <si>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</si>
  <si>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</si>
  <si>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</si>
  <si>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</si>
  <si>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</si>
  <si>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</si>
  <si>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</si>
  <si>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</si>
  <si>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</si>
  <si>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</si>
  <si>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</si>
  <si>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</si>
  <si>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</si>
  <si>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</si>
  <si>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</si>
  <si>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</si>
  <si>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</si>
  <si>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</si>
  <si>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</si>
  <si>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</si>
  <si>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</si>
  <si>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</si>
  <si>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</si>
  <si>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</si>
  <si>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</si>
  <si>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</si>
  <si>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</si>
  <si>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</si>
  <si>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</si>
  <si>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</si>
  <si>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</si>
  <si>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</si>
  <si>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</si>
  <si>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</si>
  <si>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</si>
  <si>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</si>
  <si>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</si>
  <si>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</si>
  <si>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</si>
  <si>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</si>
  <si>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</si>
  <si>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</si>
  <si>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</si>
  <si>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</si>
  <si>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</si>
  <si>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</si>
  <si>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</si>
  <si>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</si>
  <si>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</si>
  <si>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</si>
  <si>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</si>
  <si>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</si>
  <si>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</si>
  <si>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</si>
  <si>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</si>
  <si>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</si>
  <si>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</si>
  <si>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</si>
  <si>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</si>
  <si>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</si>
  <si>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</si>
  <si>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</si>
  <si>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</si>
  <si>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</si>
  <si>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</si>
  <si>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</si>
  <si>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</si>
  <si>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</si>
  <si>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</si>
  <si>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</si>
  <si>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</si>
  <si>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</si>
  <si>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</si>
  <si>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</si>
  <si>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</si>
  <si>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</si>
  <si>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</si>
  <si>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</si>
  <si>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</si>
  <si>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</si>
  <si>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</si>
  <si>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</si>
  <si>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</si>
  <si>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</si>
  <si>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</si>
  <si>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</si>
  <si>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</si>
  <si>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</si>
  <si>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</si>
  <si>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</si>
  <si>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</si>
  <si>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</si>
  <si>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</si>
  <si>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</si>
  <si>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</si>
  <si>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</si>
  <si>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</si>
  <si>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</si>
  <si>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</si>
  <si>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</si>
  <si>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</si>
  <si>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</si>
  <si>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</si>
  <si>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</si>
  <si>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</si>
  <si>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</si>
  <si>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</si>
  <si>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</si>
  <si>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</si>
  <si>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</si>
  <si>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</si>
  <si>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</si>
  <si>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</si>
  <si>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</si>
  <si>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</si>
  <si>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</si>
  <si>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</si>
  <si>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</si>
  <si>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</si>
  <si>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</si>
  <si>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</si>
  <si>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</si>
  <si>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</si>
  <si>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</si>
  <si>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</si>
  <si>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</si>
  <si>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</si>
  <si>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</si>
  <si>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</si>
  <si>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</si>
  <si>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</si>
  <si>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</si>
  <si>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</si>
  <si>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</si>
  <si>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</si>
  <si>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</si>
  <si>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</si>
  <si>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</si>
  <si>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</si>
  <si>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</si>
  <si>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</si>
  <si>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</si>
  <si>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</si>
  <si>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</si>
  <si>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</si>
  <si>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</si>
  <si>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</si>
  <si>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</si>
  <si>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</si>
  <si>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</si>
  <si>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</si>
  <si>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</si>
  <si>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</si>
  <si>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</si>
  <si>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</si>
  <si>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</si>
  <si>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</si>
  <si>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</si>
  <si>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</si>
  <si>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</si>
  <si>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</si>
  <si>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</si>
  <si>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</si>
  <si>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</si>
  <si>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</si>
  <si>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</si>
  <si>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</si>
  <si>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</si>
  <si>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</si>
  <si>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</si>
  <si>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</si>
  <si>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</si>
  <si>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</si>
  <si>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</si>
  <si>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</si>
  <si>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</si>
  <si>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</si>
  <si>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</si>
  <si>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</si>
  <si>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</si>
  <si>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</si>
  <si>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</si>
  <si>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</si>
  <si>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</si>
  <si>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</si>
  <si>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</si>
  <si>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</si>
  <si>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</si>
  <si>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</si>
  <si>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</si>
  <si>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</si>
  <si>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</si>
  <si>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</si>
  <si>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</si>
  <si>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</si>
  <si>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</si>
  <si>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</si>
  <si>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</si>
  <si>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</si>
  <si>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</si>
  <si>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</si>
  <si>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</si>
  <si>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</si>
  <si>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</si>
  <si>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</si>
  <si>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</si>
  <si>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</si>
  <si>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</si>
  <si>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</si>
  <si>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</si>
  <si>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</si>
  <si>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</si>
  <si>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</si>
  <si>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</si>
  <si>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</si>
  <si>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</si>
  <si>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</si>
  <si>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</si>
  <si>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</si>
  <si>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</si>
  <si>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</si>
  <si>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</si>
  <si>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</si>
  <si>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</si>
  <si>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</si>
  <si>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</si>
  <si>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</si>
  <si>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</si>
  <si>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</si>
  <si>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</si>
  <si>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</si>
  <si>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</si>
  <si>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</si>
  <si>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</si>
  <si>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</si>
  <si>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</si>
  <si>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</si>
  <si>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</si>
  <si>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</si>
  <si>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</si>
  <si>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</si>
  <si>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</si>
  <si>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</si>
  <si>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</si>
  <si>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</si>
  <si>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</si>
  <si>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</si>
  <si>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</si>
  <si>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</si>
  <si>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</si>
  <si>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</si>
  <si>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</si>
  <si>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</si>
  <si>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</si>
  <si>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</si>
  <si>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</si>
  <si>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</si>
  <si>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</si>
  <si>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</si>
  <si>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</si>
  <si>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</si>
  <si>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</si>
  <si>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</si>
  <si>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</si>
  <si>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</si>
  <si>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</si>
  <si>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</si>
  <si>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</si>
  <si>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</si>
  <si>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</si>
  <si>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</si>
  <si>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</si>
  <si>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</si>
  <si>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</si>
  <si>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</si>
  <si>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</si>
  <si>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</si>
  <si>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</si>
  <si>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</si>
  <si>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</si>
  <si>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</si>
  <si>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</si>
  <si>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</si>
  <si>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</si>
  <si>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</si>
  <si>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</si>
  <si>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</si>
  <si>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</si>
  <si>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</si>
  <si>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</si>
  <si>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</si>
  <si>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</si>
  <si>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</si>
  <si>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</si>
  <si>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</si>
  <si>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</si>
  <si>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</si>
  <si>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</si>
  <si>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</si>
  <si>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</si>
  <si>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</si>
  <si>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</si>
  <si>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</si>
  <si>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</si>
  <si>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</si>
  <si>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</si>
  <si>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</si>
  <si>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</si>
  <si>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</si>
  <si>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</si>
  <si>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</si>
  <si>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</si>
  <si>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</si>
  <si>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</si>
  <si>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</si>
  <si>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</si>
  <si>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</si>
  <si>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</si>
  <si>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</si>
  <si>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</si>
  <si>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</si>
  <si>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</si>
  <si>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</si>
  <si>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</si>
  <si>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</si>
  <si>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</si>
  <si>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</si>
  <si>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</si>
  <si>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</si>
  <si>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</si>
  <si>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</si>
  <si>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</si>
  <si>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</si>
  <si>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</si>
  <si>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</si>
  <si>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</si>
  <si>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</si>
  <si>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</si>
  <si>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</si>
  <si>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</si>
  <si>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</si>
  <si>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</si>
  <si>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</si>
  <si>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</si>
  <si>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</si>
  <si>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</si>
  <si>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</si>
  <si>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</si>
  <si>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</si>
  <si>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</si>
  <si>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</si>
  <si>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</si>
  <si>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</si>
  <si>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</si>
  <si>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</si>
  <si>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</si>
  <si>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</si>
  <si>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</si>
  <si>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</si>
  <si>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</si>
  <si>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</si>
  <si>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</si>
  <si>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</si>
  <si>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</si>
  <si>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</si>
  <si>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</si>
  <si>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</si>
  <si>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</si>
  <si>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</si>
  <si>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</si>
  <si>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</si>
  <si>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</si>
  <si>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</si>
  <si>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</si>
  <si>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</si>
  <si>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</si>
  <si>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</si>
  <si>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</si>
  <si>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</si>
  <si>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</si>
  <si>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</si>
  <si>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</si>
  <si>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</si>
  <si>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</si>
  <si>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</si>
  <si>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</si>
  <si>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</si>
  <si>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</si>
  <si>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</si>
  <si>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</si>
  <si>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</si>
  <si>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</si>
  <si>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</si>
  <si>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</si>
  <si>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</si>
  <si>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</si>
  <si>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</si>
  <si>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</si>
  <si>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</si>
  <si>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</si>
  <si>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</si>
  <si>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</si>
  <si>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</si>
  <si>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</si>
  <si>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</si>
  <si>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</si>
  <si>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</si>
  <si>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</si>
  <si>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</si>
  <si>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</si>
  <si>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</si>
  <si>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</si>
  <si>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</si>
  <si>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</si>
  <si>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</si>
  <si>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</si>
  <si>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</si>
  <si>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</si>
  <si>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</si>
  <si>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</si>
  <si>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</si>
  <si>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</si>
  <si>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</si>
  <si>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</si>
  <si>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</si>
  <si>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</si>
  <si>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</si>
  <si>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</si>
  <si>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</si>
  <si>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</si>
  <si>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</si>
  <si>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</si>
  <si>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</si>
  <si>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</si>
  <si>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</si>
  <si>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</si>
  <si>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</si>
  <si>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</si>
  <si>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</si>
  <si>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</si>
  <si>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</si>
  <si>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</si>
  <si>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</si>
  <si>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</si>
  <si>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</si>
  <si>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</si>
  <si>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</si>
  <si>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</si>
  <si>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</si>
  <si>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</si>
  <si>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</si>
  <si>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</si>
  <si>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</si>
  <si>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</si>
  <si>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</si>
  <si>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</si>
  <si>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</si>
  <si>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</si>
  <si>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</si>
  <si>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</si>
  <si>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</si>
  <si>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</si>
  <si>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</si>
  <si>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</si>
  <si>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</si>
  <si>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</si>
  <si>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</si>
  <si>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</si>
  <si>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</si>
  <si>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</si>
  <si>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</si>
  <si>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</si>
  <si>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</si>
  <si>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</si>
  <si>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</si>
  <si>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</si>
  <si>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</si>
  <si>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</si>
  <si>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</si>
  <si>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</si>
  <si>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</si>
  <si>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</si>
  <si>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</si>
  <si>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</si>
  <si>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</si>
  <si>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</si>
  <si>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</si>
  <si>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</si>
  <si>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</si>
  <si>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</si>
  <si>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</si>
  <si>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</si>
  <si>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</si>
  <si>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</si>
  <si>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</si>
  <si>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</si>
  <si>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</si>
  <si>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</si>
  <si>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</si>
  <si>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</si>
  <si>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</si>
  <si>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</si>
  <si>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</si>
  <si>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</si>
  <si>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</si>
  <si>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</si>
  <si>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</si>
  <si>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</si>
  <si>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</si>
  <si>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</si>
  <si>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</si>
  <si>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</si>
  <si>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</si>
  <si>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</si>
  <si>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</si>
  <si>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</si>
  <si>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</si>
  <si>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</si>
  <si>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</si>
  <si>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</si>
  <si>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</si>
  <si>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</si>
  <si>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</si>
  <si>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</si>
  <si>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</si>
  <si>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</si>
  <si>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</si>
  <si>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</si>
  <si>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</si>
  <si>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</si>
  <si>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</si>
  <si>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</si>
  <si>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</si>
  <si>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</si>
  <si>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</si>
  <si>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</si>
  <si>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</si>
  <si>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</si>
  <si>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</si>
  <si>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</si>
  <si>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</si>
  <si>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</si>
  <si>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</si>
  <si>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</si>
  <si>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</si>
  <si>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</si>
  <si>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</si>
  <si>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</si>
  <si>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</si>
  <si>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</si>
  <si>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</si>
  <si>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</si>
  <si>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</si>
  <si>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</si>
  <si>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</si>
  <si>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</si>
  <si>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</si>
  <si>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</si>
  <si>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</si>
  <si>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</si>
  <si>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</si>
  <si>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</si>
  <si>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</si>
  <si>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</si>
  <si>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</si>
  <si>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</si>
  <si>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</si>
  <si>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</si>
  <si>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</si>
  <si>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</si>
  <si>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</si>
  <si>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</si>
  <si>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</si>
  <si>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</si>
  <si>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</si>
  <si>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</si>
  <si>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</si>
  <si>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</si>
  <si>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</si>
  <si>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</si>
  <si>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</si>
  <si>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</si>
  <si>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</si>
  <si>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</si>
  <si>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</si>
  <si>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</si>
  <si>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</si>
  <si>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</si>
  <si>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</si>
  <si>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</si>
  <si>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</si>
  <si>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</si>
  <si>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</si>
  <si>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</si>
  <si>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</si>
  <si>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</si>
  <si>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</si>
  <si>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</si>
  <si>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</si>
  <si>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</si>
  <si>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</si>
  <si>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</si>
  <si>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</si>
  <si>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</si>
  <si>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</si>
  <si>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</si>
  <si>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</si>
  <si>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</si>
  <si>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</si>
  <si>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</si>
  <si>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</si>
  <si>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</si>
  <si>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</si>
  <si>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</si>
  <si>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</si>
  <si>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</si>
  <si>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</si>
  <si>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</si>
  <si>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</si>
  <si>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</si>
  <si>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</si>
  <si>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</si>
  <si>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</si>
  <si>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</si>
  <si>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</si>
  <si>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</si>
  <si>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</si>
  <si>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</si>
  <si>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</si>
  <si>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</si>
  <si>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</si>
  <si>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</si>
  <si>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</si>
  <si>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</si>
  <si>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</si>
  <si>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</si>
  <si>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</si>
  <si>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</si>
  <si>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</si>
  <si>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</si>
  <si>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</si>
  <si>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</si>
  <si>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</si>
  <si>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</si>
  <si>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</si>
  <si>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</si>
  <si>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</si>
  <si>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</si>
  <si>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</si>
  <si>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</si>
  <si>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</si>
  <si>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</si>
  <si>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</si>
  <si>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</si>
  <si>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</si>
  <si>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</si>
  <si>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</si>
  <si>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</si>
  <si>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</si>
  <si>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</si>
  <si>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</si>
  <si>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</si>
  <si>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</si>
  <si>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</si>
  <si>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</si>
  <si>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</si>
  <si>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</si>
  <si>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</si>
  <si>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</si>
  <si>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</si>
  <si>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</si>
  <si>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</si>
  <si>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</si>
  <si>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</si>
  <si>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</si>
  <si>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</si>
  <si>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</si>
  <si>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</si>
  <si>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</si>
  <si>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</si>
  <si>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</si>
  <si>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</si>
  <si>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</si>
  <si>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</si>
  <si>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</si>
  <si>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</si>
  <si>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</si>
  <si>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</si>
  <si>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</si>
  <si>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</si>
  <si>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</si>
  <si>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</si>
  <si>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</si>
  <si>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</si>
  <si>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</si>
  <si>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</si>
  <si>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</si>
  <si>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</si>
  <si>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</si>
  <si>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</si>
  <si>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</si>
  <si>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</si>
  <si>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</si>
  <si>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</si>
  <si>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</si>
  <si>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</si>
  <si>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</si>
  <si>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</si>
  <si>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</si>
  <si>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</si>
  <si>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</si>
  <si>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</si>
  <si>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</si>
  <si>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</si>
  <si>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</si>
  <si>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</si>
  <si>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</si>
  <si>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</si>
  <si>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</si>
  <si>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</si>
  <si>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</si>
  <si>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</si>
  <si>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</si>
  <si>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</si>
  <si>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</si>
  <si>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</si>
  <si>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</si>
  <si>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</si>
  <si>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</si>
  <si>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</si>
  <si>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</si>
  <si>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</si>
  <si>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</si>
  <si>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</si>
  <si>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</si>
  <si>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</si>
  <si>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</si>
  <si>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</si>
  <si>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</si>
  <si>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</si>
  <si>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</si>
  <si>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</si>
  <si>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</si>
  <si>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</si>
  <si>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</si>
  <si>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</si>
  <si>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</si>
  <si>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</si>
  <si>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</si>
  <si>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</si>
  <si>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</si>
  <si>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</si>
  <si>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</si>
  <si>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</si>
  <si>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</si>
  <si>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</si>
  <si>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</si>
  <si>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</si>
  <si>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</si>
  <si>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</si>
  <si>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</si>
  <si>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</si>
  <si>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</si>
  <si>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</si>
  <si>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</si>
  <si>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</si>
  <si>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</si>
  <si>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</si>
  <si>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</si>
  <si>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</si>
  <si>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</si>
  <si>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</si>
  <si>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</si>
  <si>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</si>
  <si>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</si>
  <si>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</si>
  <si>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</si>
  <si>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</si>
  <si>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</si>
  <si>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</si>
  <si>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</si>
  <si>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</si>
  <si>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</si>
  <si>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</si>
  <si>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</si>
  <si>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</si>
  <si>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</si>
  <si>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</si>
  <si>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</si>
  <si>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</si>
  <si>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</si>
  <si>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</si>
  <si>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</si>
  <si>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</si>
  <si>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</si>
  <si>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</si>
  <si>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</si>
  <si>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</si>
  <si>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</si>
  <si>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</si>
  <si>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</si>
  <si>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</si>
  <si>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</si>
  <si>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</si>
  <si>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</si>
  <si>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</si>
  <si>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</si>
  <si>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</si>
  <si>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</si>
  <si>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</si>
  <si>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</si>
  <si>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</si>
  <si>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</si>
  <si>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</si>
  <si>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</si>
  <si>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</si>
  <si>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</si>
  <si>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</si>
  <si>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</si>
  <si>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</si>
  <si>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</si>
  <si>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</si>
  <si>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</si>
  <si>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</si>
  <si>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</si>
  <si>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</si>
  <si>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</si>
  <si>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</si>
  <si>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</si>
  <si>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</si>
  <si>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</si>
  <si>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</si>
  <si>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</si>
  <si>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</si>
  <si>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</si>
  <si>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</si>
  <si>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</si>
  <si>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</si>
  <si>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</si>
  <si>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</si>
  <si>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</si>
  <si>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</si>
  <si>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</si>
  <si>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</si>
  <si>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</si>
  <si>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</si>
  <si>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</si>
  <si>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</si>
  <si>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</si>
  <si>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</si>
  <si>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</si>
  <si>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</si>
  <si>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</si>
  <si>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</si>
  <si>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</si>
  <si>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</si>
  <si>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</si>
  <si>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</si>
  <si>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</si>
  <si>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</si>
  <si>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</si>
  <si>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</si>
  <si>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</si>
  <si>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</si>
  <si>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</si>
  <si>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</si>
  <si>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</si>
  <si>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</si>
  <si>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</si>
  <si>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</si>
  <si>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</si>
  <si>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</si>
  <si>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</si>
  <si>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</si>
  <si>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</si>
  <si>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</si>
  <si>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</si>
  <si>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</si>
  <si>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</si>
  <si>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</si>
  <si>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</si>
  <si>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</si>
  <si>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</si>
  <si>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</si>
  <si>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</si>
  <si>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</si>
  <si>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</si>
  <si>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</si>
  <si>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</si>
  <si>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</si>
  <si>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</si>
  <si>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</si>
  <si>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</si>
  <si>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</si>
  <si>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</si>
  <si>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</si>
  <si>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</si>
  <si>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</si>
  <si>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</si>
  <si>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</si>
  <si>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</si>
  <si>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</si>
  <si>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</si>
  <si>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</si>
  <si>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</si>
  <si>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</si>
  <si>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</si>
  <si>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</si>
  <si>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</si>
  <si>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</si>
  <si>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</si>
  <si>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</si>
  <si>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</si>
  <si>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</si>
  <si>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</si>
  <si>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</si>
  <si>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</si>
  <si>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</si>
  <si>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</si>
  <si>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</si>
  <si>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</si>
  <si>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</si>
  <si>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</si>
  <si>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</si>
  <si>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</si>
  <si>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</si>
  <si>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</si>
  <si>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</si>
  <si>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</si>
  <si>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</si>
  <si>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</si>
  <si>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</si>
  <si>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</si>
  <si>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</si>
  <si>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</si>
  <si>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</si>
  <si>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</si>
  <si>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</si>
  <si>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</si>
  <si>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</si>
  <si>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</si>
  <si>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</si>
  <si>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</si>
  <si>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</si>
  <si>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</si>
  <si>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</si>
  <si>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</si>
  <si>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</si>
  <si>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</si>
  <si>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</si>
  <si>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</si>
  <si>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</si>
  <si>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</si>
  <si>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</si>
  <si>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</si>
  <si>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</si>
  <si>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</si>
  <si>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</si>
  <si>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</si>
  <si>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</si>
  <si>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</si>
  <si>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</si>
  <si>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</si>
  <si>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</si>
  <si>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</si>
  <si>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</si>
  <si>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</si>
  <si>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</si>
  <si>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</si>
  <si>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</si>
  <si>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</si>
  <si>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</si>
  <si>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</si>
  <si>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</si>
  <si>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</si>
  <si>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</si>
  <si>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</si>
  <si>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</si>
  <si>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</si>
  <si>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</si>
  <si>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</si>
  <si>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</si>
  <si>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</si>
  <si>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</si>
  <si>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</si>
  <si>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</si>
  <si>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</si>
  <si>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</si>
  <si>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</si>
  <si>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</si>
  <si>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</si>
  <si>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</si>
  <si>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</si>
  <si>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</si>
  <si>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</si>
  <si>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</si>
  <si>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</si>
  <si>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</si>
  <si>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</si>
  <si>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</si>
  <si>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</si>
  <si>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</si>
  <si>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</si>
  <si>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</si>
  <si>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</si>
  <si>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</si>
  <si>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</si>
  <si>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</si>
  <si>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</si>
  <si>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</si>
  <si>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</si>
  <si>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</si>
  <si>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</si>
  <si>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</si>
  <si>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</si>
  <si>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</si>
  <si>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</si>
  <si>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</si>
  <si>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</si>
  <si>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</si>
  <si>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</si>
  <si>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</si>
  <si>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</si>
  <si>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</si>
  <si>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</si>
  <si>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</si>
  <si>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</si>
  <si>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</si>
  <si>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</si>
  <si>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</si>
  <si>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</si>
  <si>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</si>
  <si>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</si>
  <si>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</si>
  <si>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</si>
  <si>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</si>
  <si>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</si>
  <si>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</si>
  <si>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</si>
  <si>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</si>
  <si>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</si>
  <si>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</si>
  <si>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</si>
  <si>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</si>
  <si>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</si>
  <si>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</si>
  <si>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</si>
  <si>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</si>
  <si>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</si>
  <si>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</si>
  <si>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</si>
  <si>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</si>
  <si>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</si>
  <si>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</si>
  <si>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</si>
  <si>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</si>
  <si>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</si>
  <si>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</si>
  <si>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</si>
  <si>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</si>
  <si>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</si>
  <si>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</si>
  <si>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</si>
  <si>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</si>
  <si>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</si>
  <si>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</si>
  <si>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</si>
  <si>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</si>
  <si>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</si>
  <si>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</si>
  <si>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</si>
  <si>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</si>
  <si>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</si>
  <si>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</si>
  <si>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</si>
  <si>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</si>
  <si>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</si>
  <si>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</si>
  <si>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</si>
  <si>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</si>
  <si>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</si>
  <si>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</si>
  <si>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</si>
  <si>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</si>
  <si>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</si>
  <si>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</si>
  <si>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</si>
  <si>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</si>
  <si>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</si>
  <si>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</si>
  <si>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</si>
  <si>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</si>
  <si>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</si>
  <si>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</si>
  <si>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</si>
  <si>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</si>
  <si>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</si>
  <si>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</si>
  <si>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</si>
  <si>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</si>
  <si>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</si>
  <si>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</si>
  <si>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</si>
  <si>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</si>
  <si>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</si>
  <si>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</si>
  <si>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</si>
  <si>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</si>
  <si>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</si>
  <si>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</si>
  <si>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</si>
  <si>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</si>
  <si>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</si>
  <si>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</si>
  <si>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</si>
  <si>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</si>
  <si>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</si>
  <si>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</si>
  <si>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</si>
  <si>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</si>
  <si>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</si>
  <si>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</si>
  <si>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</si>
  <si>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</si>
  <si>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</si>
  <si>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</si>
  <si>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</si>
  <si>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</si>
  <si>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</si>
  <si>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</si>
  <si>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</si>
  <si>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</si>
  <si>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</si>
  <si>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</si>
  <si>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</si>
  <si>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</si>
  <si>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</si>
  <si>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</si>
  <si>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</si>
  <si>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</si>
  <si>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</si>
  <si>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</si>
  <si>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</si>
  <si>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</si>
  <si>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</si>
  <si>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</si>
  <si>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</si>
  <si>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</si>
  <si>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</si>
  <si>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</si>
  <si>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</si>
  <si>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</si>
  <si>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</si>
  <si>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</si>
  <si>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</si>
  <si>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</si>
  <si>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</si>
  <si>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</si>
  <si>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</si>
  <si>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</si>
  <si>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</si>
  <si>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</si>
  <si>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</si>
  <si>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</si>
  <si>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</si>
  <si>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</si>
  <si>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</si>
  <si>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</si>
  <si>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</si>
  <si>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</si>
  <si>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</si>
  <si>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</si>
  <si>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</si>
  <si>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</si>
  <si>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</si>
  <si>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</si>
  <si>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</si>
  <si>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</si>
  <si>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</si>
  <si>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</si>
  <si>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</si>
  <si>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</si>
  <si>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</si>
  <si>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</si>
  <si>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</si>
  <si>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</si>
  <si>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</si>
  <si>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</si>
  <si>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</si>
  <si>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</si>
  <si>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</si>
  <si>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</si>
  <si>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</si>
  <si>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</si>
  <si>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</si>
  <si>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</si>
  <si>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</si>
  <si>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</si>
  <si>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</si>
  <si>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</si>
  <si>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</si>
  <si>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</si>
  <si>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</si>
  <si>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</si>
  <si>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</si>
  <si>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</si>
  <si>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</si>
  <si>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</si>
  <si>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</si>
  <si>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</si>
  <si>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</si>
  <si>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</si>
  <si>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</si>
  <si>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</si>
  <si>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</si>
  <si>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</si>
  <si>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</si>
  <si>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</si>
  <si>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</si>
  <si>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</si>
  <si>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</si>
  <si>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</si>
  <si>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</si>
  <si>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</si>
  <si>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</si>
  <si>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</si>
  <si>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</si>
  <si>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</si>
  <si>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</si>
  <si>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</si>
  <si>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</si>
  <si>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</si>
  <si>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</si>
  <si>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</si>
  <si>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</si>
  <si>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</si>
  <si>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</si>
  <si>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</si>
  <si>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</si>
  <si>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</si>
  <si>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</si>
  <si>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</si>
  <si>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</si>
  <si>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</si>
  <si>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</si>
  <si>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</si>
  <si>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</si>
  <si>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</si>
  <si>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</si>
  <si>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</si>
  <si>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</si>
  <si>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</si>
  <si>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</si>
  <si>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</si>
  <si>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</si>
  <si>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</si>
  <si>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</si>
  <si>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</si>
  <si>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</si>
  <si>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</si>
  <si>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</si>
  <si>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</si>
  <si>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</si>
  <si>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</si>
  <si>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</si>
  <si>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</si>
  <si>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</si>
  <si>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</si>
  <si>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</si>
  <si>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</si>
  <si>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</si>
  <si>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</si>
  <si>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</si>
  <si>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</si>
  <si>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</si>
  <si>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</si>
  <si>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</si>
  <si>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</si>
  <si>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</si>
  <si>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</si>
  <si>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</si>
  <si>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</si>
  <si>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</si>
  <si>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</si>
  <si>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</si>
  <si>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</si>
  <si>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</si>
  <si>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</si>
  <si>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</si>
  <si>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</si>
  <si>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</si>
  <si>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</si>
  <si>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</si>
  <si>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</si>
  <si>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</si>
  <si>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</si>
  <si>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</si>
  <si>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</si>
  <si>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</si>
  <si>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</si>
  <si>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</si>
  <si>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</si>
  <si>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</si>
  <si>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</si>
  <si>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</si>
  <si>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</si>
  <si>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</si>
  <si>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</si>
  <si>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</si>
  <si>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</si>
  <si>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</si>
  <si>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</si>
  <si>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</si>
  <si>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</si>
  <si>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</si>
  <si>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</si>
  <si>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</si>
  <si>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</si>
  <si>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</si>
  <si>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</si>
  <si>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</si>
  <si>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</si>
  <si>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</si>
  <si>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</si>
  <si>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</si>
  <si>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</si>
  <si>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</si>
  <si>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</si>
  <si>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</si>
  <si>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</si>
  <si>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</si>
  <si>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</si>
  <si>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</si>
  <si>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</si>
  <si>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</si>
  <si>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</si>
  <si>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</si>
  <si>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</si>
  <si>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</si>
  <si>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</si>
  <si>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</si>
  <si>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</si>
  <si>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</si>
  <si>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</si>
  <si>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</si>
  <si>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</si>
  <si>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</si>
  <si>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</si>
  <si>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</si>
  <si>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</si>
  <si>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</si>
  <si>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</si>
  <si>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</si>
  <si>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</si>
  <si>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</si>
  <si>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</si>
  <si>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</si>
  <si>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</si>
  <si>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</si>
  <si>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</si>
  <si>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</si>
  <si>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</si>
  <si>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</si>
  <si>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</si>
  <si>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</si>
  <si>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</si>
  <si>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</si>
  <si>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</si>
  <si>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</si>
  <si>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</si>
  <si>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</si>
  <si>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</si>
  <si>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</si>
  <si>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</si>
  <si>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</si>
  <si>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</si>
  <si>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</si>
  <si>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</si>
  <si>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</si>
  <si>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</si>
  <si>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</si>
  <si>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</si>
  <si>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</si>
  <si>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</si>
  <si>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</si>
  <si>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</si>
  <si>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</si>
  <si>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</si>
  <si>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</si>
  <si>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</si>
  <si>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</si>
  <si>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</si>
  <si>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</si>
  <si>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</si>
  <si>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</si>
  <si>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</si>
  <si>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</si>
  <si>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</si>
  <si>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</si>
  <si>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</si>
  <si>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</si>
  <si>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</si>
  <si>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</si>
  <si>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</si>
  <si>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</si>
  <si>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</si>
  <si>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</si>
  <si>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</si>
  <si>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</si>
  <si>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</si>
  <si>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</si>
  <si>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</si>
  <si>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</si>
  <si>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</si>
  <si>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</si>
  <si>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</si>
  <si>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</si>
  <si>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</si>
  <si>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</si>
  <si>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</si>
  <si>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</si>
  <si>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</si>
  <si>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</si>
  <si>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</si>
  <si>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</si>
  <si>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</si>
  <si>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</si>
  <si>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</si>
  <si>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</si>
  <si>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</si>
  <si>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</si>
  <si>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</si>
  <si>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</si>
  <si>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</si>
  <si>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</si>
  <si>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</si>
  <si>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</si>
  <si>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</si>
  <si>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</si>
  <si>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</si>
  <si>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</si>
  <si>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</si>
  <si>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</si>
  <si>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</si>
  <si>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</si>
  <si>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</si>
  <si>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</si>
  <si>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</si>
  <si>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</si>
  <si>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</si>
  <si>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</si>
  <si>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</si>
  <si>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</si>
  <si>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</si>
  <si>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</si>
  <si>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</si>
  <si>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</si>
  <si>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</si>
  <si>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</si>
  <si>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</si>
  <si>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</si>
  <si>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</si>
  <si>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</si>
  <si>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</si>
  <si>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</si>
  <si>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</si>
  <si>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</si>
  <si>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</si>
  <si>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</si>
  <si>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</si>
  <si>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</si>
  <si>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</si>
  <si>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</si>
  <si>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</si>
  <si>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</si>
  <si>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</si>
  <si>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</si>
  <si>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</si>
  <si>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</si>
  <si>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</si>
  <si>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</si>
  <si>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</si>
  <si>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</si>
  <si>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</si>
  <si>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</si>
  <si>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</si>
  <si>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</si>
  <si>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</si>
  <si>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</si>
  <si>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</si>
  <si>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</si>
  <si>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</si>
  <si>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</si>
  <si>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</si>
  <si>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</si>
  <si>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</si>
  <si>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</si>
  <si>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</si>
  <si>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</si>
  <si>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</si>
  <si>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</si>
  <si>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</si>
  <si>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</si>
  <si>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</si>
  <si>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</si>
  <si>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</si>
  <si>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</si>
  <si>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</si>
  <si>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</si>
  <si>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</si>
  <si>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</si>
  <si>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</si>
  <si>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</si>
  <si>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</si>
  <si>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</si>
  <si>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</si>
  <si>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</si>
  <si>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</si>
  <si>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</si>
  <si>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</si>
  <si>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</si>
  <si>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</si>
  <si>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</si>
  <si>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</si>
  <si>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</si>
  <si>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</si>
  <si>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</si>
  <si>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</si>
  <si>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</si>
  <si>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</si>
  <si>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</si>
  <si>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</si>
  <si>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</si>
  <si>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</si>
  <si>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</si>
  <si>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</si>
  <si>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</si>
  <si>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</si>
  <si>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</si>
  <si>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</si>
  <si>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</si>
  <si>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</si>
  <si>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</si>
  <si>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</si>
  <si>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</si>
  <si>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</si>
  <si>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</si>
  <si>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</si>
  <si>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</si>
  <si>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</si>
  <si>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</si>
  <si>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</si>
  <si>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</si>
  <si>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</si>
  <si>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</si>
  <si>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</si>
  <si>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</si>
  <si>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</si>
  <si>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</si>
  <si>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</si>
  <si>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</si>
  <si>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</si>
  <si>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</si>
  <si>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</si>
  <si>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</si>
  <si>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</si>
  <si>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</si>
  <si>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</si>
  <si>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</si>
  <si>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</si>
  <si>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</si>
  <si>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</si>
  <si>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</si>
  <si>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</si>
  <si>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</si>
  <si>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</si>
  <si>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</si>
  <si>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</si>
  <si>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</si>
  <si>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</si>
  <si>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</si>
  <si>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</si>
  <si>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</si>
  <si>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</si>
  <si>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</si>
  <si>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</si>
  <si>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</si>
  <si>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</si>
  <si>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</si>
  <si>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</si>
  <si>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</si>
  <si>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</si>
  <si>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</si>
  <si>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</si>
  <si>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</si>
  <si>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</si>
  <si>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</si>
  <si>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</si>
  <si>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</si>
  <si>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</si>
  <si>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</si>
  <si>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</si>
  <si>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</si>
  <si>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</si>
  <si>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</si>
  <si>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</si>
  <si>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</si>
  <si>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</si>
  <si>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</si>
  <si>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</si>
  <si>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</si>
  <si>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</si>
  <si>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</si>
  <si>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</si>
  <si>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</si>
  <si>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</si>
  <si>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</si>
  <si>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</si>
  <si>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</si>
  <si>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</si>
  <si>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</si>
  <si>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</si>
  <si>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</si>
  <si>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</si>
  <si>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</si>
  <si>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</si>
  <si>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</si>
  <si>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</si>
  <si>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</si>
  <si>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</si>
  <si>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</si>
  <si>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</si>
  <si>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</si>
  <si>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</si>
  <si>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</si>
  <si>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</si>
  <si>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</si>
  <si>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</si>
  <si>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</si>
  <si>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</si>
  <si>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</si>
  <si>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</si>
  <si>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</si>
  <si>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</si>
  <si>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</si>
  <si>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</si>
  <si>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</si>
  <si>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</si>
  <si>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</si>
  <si>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</si>
  <si>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</si>
  <si>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</si>
  <si>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</si>
  <si>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</si>
  <si>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</si>
  <si>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</si>
  <si>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</si>
  <si>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</si>
  <si>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</si>
  <si>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</si>
  <si>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</si>
  <si>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</si>
  <si>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</si>
  <si>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</si>
  <si>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</si>
  <si>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</si>
  <si>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</si>
  <si>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</si>
  <si>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</si>
  <si>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</si>
  <si>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</si>
  <si>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</si>
  <si>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</si>
  <si>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</si>
  <si>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</si>
  <si>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</si>
  <si>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</si>
  <si>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</si>
  <si>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</si>
  <si>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</si>
  <si>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</si>
  <si>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</si>
  <si>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</si>
  <si>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</si>
  <si>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</si>
  <si>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</si>
  <si>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</si>
  <si>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</si>
  <si>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</si>
  <si>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</si>
  <si>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</si>
  <si>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</si>
  <si>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</si>
  <si>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</si>
  <si>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</si>
  <si>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</si>
  <si>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</si>
  <si>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</si>
  <si>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</si>
  <si>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</si>
  <si>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</si>
  <si>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</si>
  <si>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</si>
  <si>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</si>
  <si>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</si>
  <si>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</si>
  <si>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</si>
  <si>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</si>
  <si>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</si>
  <si>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</si>
  <si>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</si>
  <si>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</si>
  <si>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</si>
  <si>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</si>
  <si>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</si>
  <si>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</si>
  <si>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</si>
  <si>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</si>
  <si>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</si>
  <si>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</si>
  <si>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</si>
  <si>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</si>
  <si>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</si>
  <si>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</si>
  <si>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</si>
  <si>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</si>
  <si>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</si>
  <si>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</si>
  <si>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</si>
  <si>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</si>
  <si>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</si>
  <si>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</si>
  <si>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</si>
  <si>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</si>
  <si>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</si>
  <si>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</si>
  <si>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</si>
  <si>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</si>
  <si>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</si>
  <si>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</si>
  <si>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</si>
  <si>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</si>
  <si>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</si>
  <si>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</si>
  <si>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</si>
  <si>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</si>
  <si>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</si>
  <si>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</si>
  <si>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</si>
  <si>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</si>
  <si>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</si>
  <si>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</si>
  <si>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</si>
  <si>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</si>
  <si>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</si>
  <si>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</si>
  <si>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</si>
  <si>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</si>
  <si>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</si>
  <si>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</si>
  <si>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</si>
  <si>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</si>
  <si>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</si>
  <si>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</si>
  <si>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</si>
  <si>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</si>
  <si>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</si>
  <si>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</si>
  <si>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</si>
  <si>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</si>
  <si>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</si>
  <si>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</si>
  <si>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</si>
  <si>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</si>
  <si>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</si>
  <si>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</si>
  <si>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</si>
  <si>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</si>
  <si>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</si>
  <si>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</si>
  <si>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</si>
  <si>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</si>
  <si>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</si>
  <si>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</si>
  <si>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</si>
  <si>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</si>
  <si>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</si>
  <si>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</si>
  <si>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</si>
  <si>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</si>
  <si>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</si>
  <si>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</si>
  <si>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</si>
  <si>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</si>
  <si>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</si>
  <si>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</si>
  <si>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</si>
  <si>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</si>
  <si>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</si>
  <si>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</si>
  <si>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</si>
  <si>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</si>
  <si>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</si>
  <si>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</si>
  <si>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</si>
  <si>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</si>
  <si>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</si>
  <si>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</si>
  <si>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</si>
  <si>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</si>
  <si>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</si>
  <si>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</si>
  <si>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</si>
  <si>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</si>
  <si>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</si>
  <si>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</si>
  <si>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</si>
  <si>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</si>
  <si>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</si>
  <si>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</si>
  <si>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</si>
  <si>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</si>
  <si>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</si>
  <si>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</si>
  <si>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</si>
  <si>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</si>
  <si>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</si>
  <si>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</si>
  <si>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</si>
  <si>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</si>
  <si>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</si>
  <si>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</si>
  <si>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</si>
  <si>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</si>
  <si>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</si>
  <si>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</si>
  <si>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</si>
  <si>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</si>
  <si>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</si>
  <si>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</si>
  <si>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</si>
  <si>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</si>
  <si>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</si>
  <si>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</si>
  <si>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</si>
  <si>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</si>
  <si>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</si>
  <si>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</si>
  <si>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</si>
  <si>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</si>
  <si>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</si>
  <si>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</si>
  <si>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</si>
  <si>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</si>
  <si>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</si>
  <si>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</si>
  <si>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</si>
  <si>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</si>
  <si>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</si>
  <si>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</si>
  <si>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</si>
  <si>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</si>
  <si>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</si>
  <si>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</si>
  <si>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</si>
  <si>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</si>
  <si>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</si>
  <si>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</si>
  <si>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</si>
  <si>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</si>
  <si>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</si>
  <si>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</si>
  <si>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</si>
  <si>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</si>
  <si>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</si>
  <si>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</si>
  <si>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</si>
  <si>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</si>
  <si>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</si>
  <si>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</si>
  <si>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</si>
  <si>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</si>
  <si>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</si>
  <si>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</si>
  <si>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</si>
  <si>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</si>
  <si>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</si>
  <si>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</si>
  <si>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</si>
  <si>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</si>
  <si>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</si>
  <si>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</si>
  <si>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</si>
  <si>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</si>
  <si>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</si>
  <si>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</si>
  <si>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</si>
  <si>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</si>
  <si>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</si>
  <si>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</si>
  <si>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</si>
  <si>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</si>
  <si>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</si>
  <si>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</si>
  <si>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</si>
  <si>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</si>
  <si>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</si>
  <si>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</si>
  <si>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</si>
  <si>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</si>
  <si>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</si>
  <si>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</si>
  <si>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</si>
  <si>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</si>
  <si>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</si>
  <si>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</si>
  <si>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</si>
  <si>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</si>
  <si>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</si>
  <si>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</si>
  <si>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</si>
  <si>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</si>
  <si>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</si>
  <si>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</si>
  <si>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</si>
  <si>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</si>
  <si>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</si>
  <si>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</si>
  <si>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</si>
  <si>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</si>
  <si>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</si>
  <si>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</si>
  <si>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</si>
  <si>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</si>
  <si>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</si>
  <si>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</si>
  <si>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</si>
  <si>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</si>
  <si>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</si>
  <si>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</si>
  <si>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</si>
  <si>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</si>
  <si>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</si>
  <si>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</si>
  <si>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</si>
  <si>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</si>
  <si>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</si>
  <si>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</si>
  <si>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</si>
  <si>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</si>
  <si>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</si>
  <si>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</si>
  <si>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</si>
  <si>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</si>
  <si>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</si>
  <si>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</si>
  <si>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</si>
  <si>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</si>
  <si>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</si>
  <si>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</si>
  <si>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</si>
  <si>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</si>
  <si>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</si>
  <si>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</si>
  <si>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</si>
  <si>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</si>
  <si>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</si>
  <si>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</si>
  <si>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</si>
  <si>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</si>
  <si>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</si>
  <si>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</si>
  <si>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</si>
  <si>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</si>
  <si>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</si>
  <si>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</si>
  <si>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</si>
  <si>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</si>
  <si>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</si>
  <si>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</si>
  <si>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</si>
  <si>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</si>
  <si>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</si>
  <si>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</si>
  <si>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</si>
  <si>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</si>
  <si>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</si>
  <si>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</si>
  <si>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</si>
  <si>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</si>
  <si>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</si>
  <si>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</si>
  <si>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</si>
  <si>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</si>
  <si>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</si>
  <si>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</si>
  <si>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</si>
  <si>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</si>
  <si>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</si>
  <si>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</si>
  <si>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</si>
  <si>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</si>
  <si>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</si>
  <si>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</si>
  <si>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</si>
  <si>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</si>
  <si>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</si>
  <si>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</si>
  <si>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</si>
  <si>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</si>
  <si>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</si>
  <si>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</si>
  <si>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</si>
  <si>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</si>
  <si>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</si>
  <si>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</si>
  <si>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</si>
  <si>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</si>
  <si>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</si>
  <si>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</si>
  <si>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</si>
  <si>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</si>
  <si>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</si>
  <si>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</si>
  <si>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</si>
  <si>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</si>
  <si>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</si>
  <si>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</si>
  <si>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</si>
  <si>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</si>
  <si>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</si>
  <si>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</si>
  <si>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</si>
  <si>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</si>
  <si>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</si>
  <si>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</si>
  <si>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</si>
  <si>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</si>
  <si>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</si>
  <si>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</si>
  <si>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</si>
  <si>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</si>
  <si>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</si>
  <si>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</si>
  <si>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</si>
  <si>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</si>
  <si>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</si>
  <si>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</si>
  <si>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</si>
  <si>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</si>
  <si>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</si>
  <si>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</si>
  <si>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</si>
  <si>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</si>
  <si>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</si>
  <si>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</si>
  <si>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</si>
  <si>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</si>
  <si>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</si>
  <si>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</si>
  <si>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</si>
  <si>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</si>
  <si>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</si>
  <si>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</si>
  <si>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</si>
  <si>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</si>
  <si>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</si>
  <si>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</si>
  <si>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</si>
  <si>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</si>
  <si>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</si>
  <si>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</si>
  <si>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</si>
  <si>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</si>
  <si>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</si>
  <si>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</si>
  <si>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</si>
  <si>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</si>
  <si>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</si>
  <si>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</si>
  <si>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</si>
  <si>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</si>
  <si>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</si>
  <si>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</si>
  <si>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</si>
  <si>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</si>
  <si>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</si>
  <si>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</si>
  <si>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</si>
  <si>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</si>
  <si>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</si>
  <si>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</si>
  <si>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</si>
  <si>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</si>
  <si>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</si>
  <si>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</si>
  <si>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</si>
  <si>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</si>
  <si>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</si>
  <si>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</si>
  <si>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</si>
  <si>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</si>
  <si>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</si>
  <si>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</si>
  <si>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</si>
  <si>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</si>
  <si>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</si>
  <si>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</si>
  <si>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</si>
  <si>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</si>
  <si>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</si>
  <si>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</si>
  <si>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</si>
  <si>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</si>
  <si>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</si>
  <si>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</si>
  <si>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</si>
  <si>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</si>
  <si>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</si>
  <si>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</si>
  <si>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</si>
  <si>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</si>
  <si>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</si>
  <si>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</si>
  <si>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</si>
  <si>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</si>
  <si>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</si>
  <si>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</si>
  <si>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</si>
  <si>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</si>
  <si>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</si>
  <si>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</si>
  <si>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</si>
  <si>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</si>
  <si>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</si>
  <si>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</si>
  <si>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</si>
  <si>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</si>
  <si>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</si>
  <si>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</si>
  <si>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</si>
  <si>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</si>
  <si>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</si>
  <si>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</si>
  <si>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</si>
  <si>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</si>
  <si>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</si>
  <si>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</si>
  <si>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</si>
  <si>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</si>
  <si>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</si>
  <si>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</si>
  <si>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</si>
  <si>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</si>
  <si>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</si>
  <si>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</si>
  <si>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</si>
  <si>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</si>
  <si>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</si>
  <si>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</si>
  <si>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</si>
  <si>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</si>
  <si>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</si>
  <si>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</si>
  <si>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</si>
  <si>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</si>
  <si>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</si>
  <si>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</si>
  <si>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</si>
  <si>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</si>
  <si>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</si>
  <si>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</si>
  <si>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</si>
  <si>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</si>
  <si>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</si>
  <si>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</si>
  <si>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</si>
  <si>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</si>
  <si>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</si>
  <si>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</si>
  <si>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</si>
  <si>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</si>
  <si>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</si>
  <si>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</si>
  <si>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</si>
  <si>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</si>
  <si>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</si>
  <si>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</si>
  <si>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</si>
  <si>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</si>
  <si>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</si>
  <si>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</si>
  <si>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</si>
  <si>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</si>
  <si>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</si>
  <si>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</si>
  <si>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</si>
  <si>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</si>
  <si>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</si>
  <si>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</si>
  <si>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</si>
  <si>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</si>
  <si>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</si>
  <si>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</si>
  <si>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</si>
  <si>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</si>
  <si>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</si>
  <si>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</si>
  <si>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</si>
  <si>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</si>
  <si>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</si>
  <si>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</si>
  <si>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</si>
  <si>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</si>
  <si>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</si>
  <si>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</si>
  <si>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</si>
  <si>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</si>
  <si>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</si>
  <si>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</si>
  <si>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</si>
  <si>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</si>
  <si>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</si>
  <si>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</si>
  <si>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</si>
  <si>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</si>
  <si>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</si>
  <si>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</si>
  <si>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</si>
  <si>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</si>
  <si>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</si>
  <si>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</si>
  <si>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</si>
  <si>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</si>
  <si>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</si>
  <si>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</si>
  <si>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</si>
  <si>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</si>
  <si>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</si>
  <si>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</si>
  <si>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</si>
  <si>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</si>
  <si>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</si>
  <si>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</si>
  <si>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</si>
  <si>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</si>
  <si>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</si>
  <si>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</si>
  <si>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</si>
  <si>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</si>
  <si>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</si>
  <si>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</si>
  <si>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</si>
  <si>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</si>
  <si>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</si>
  <si>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</si>
  <si>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</si>
  <si>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</si>
  <si>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</si>
  <si>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</si>
  <si>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</si>
  <si>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</si>
  <si>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</si>
  <si>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</si>
  <si>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</si>
  <si>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</si>
  <si>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</si>
  <si>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</si>
  <si>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</si>
  <si>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</si>
  <si>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</si>
  <si>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</si>
  <si>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</si>
  <si>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</si>
  <si>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</si>
  <si>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</si>
  <si>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</si>
  <si>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</si>
  <si>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</si>
  <si>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</si>
  <si>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</si>
  <si>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</si>
  <si>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</si>
  <si>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</si>
  <si>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</si>
  <si>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</si>
  <si>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</si>
  <si>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</si>
  <si>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</si>
  <si>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</si>
  <si>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</si>
  <si>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</si>
  <si>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</si>
  <si>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</si>
  <si>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</si>
  <si>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</si>
  <si>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</si>
  <si>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</si>
  <si>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</si>
  <si>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</si>
  <si>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</si>
  <si>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</si>
  <si>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</si>
  <si>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</si>
  <si>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</si>
  <si>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</si>
  <si>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</si>
  <si>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</si>
  <si>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</si>
  <si>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</si>
  <si>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</si>
  <si>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</si>
  <si>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</si>
  <si>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</si>
  <si>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</si>
  <si>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</si>
  <si>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</si>
  <si>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</si>
  <si>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</si>
  <si>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</si>
  <si>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</si>
  <si>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</si>
  <si>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</si>
  <si>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</si>
  <si>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</si>
  <si>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</si>
  <si>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</si>
  <si>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</si>
  <si>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</si>
  <si>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</si>
  <si>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</si>
  <si>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</si>
  <si>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</si>
  <si>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</si>
  <si>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</si>
  <si>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</si>
  <si>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</si>
  <si>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</si>
  <si>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</si>
  <si>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</si>
  <si>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</si>
  <si>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</si>
  <si>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</si>
  <si>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</si>
  <si>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</si>
  <si>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</si>
  <si>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</si>
  <si>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</si>
  <si>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</si>
  <si>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</si>
  <si>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</si>
  <si>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</si>
  <si>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</si>
  <si>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</si>
  <si>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</si>
  <si>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</si>
  <si>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</si>
  <si>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</si>
  <si>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</si>
  <si>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</si>
  <si>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</si>
  <si>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</si>
  <si>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</si>
  <si>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</si>
  <si>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</si>
  <si>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</si>
  <si>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</si>
  <si>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</si>
  <si>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</si>
  <si>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</si>
  <si>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</si>
  <si>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</si>
  <si>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</si>
  <si>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</si>
  <si>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</si>
  <si>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</si>
  <si>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</si>
  <si>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</si>
  <si>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</si>
  <si>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</si>
  <si>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</si>
  <si>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</si>
  <si>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</si>
  <si>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</si>
  <si>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</si>
  <si>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</si>
  <si>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</si>
  <si>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</si>
  <si>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</si>
  <si>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</si>
  <si>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</si>
  <si>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</si>
  <si>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</si>
  <si>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</si>
  <si>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</si>
  <si>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</si>
  <si>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</si>
  <si>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</si>
  <si>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</si>
  <si>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</si>
  <si>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</si>
  <si>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</si>
  <si>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</si>
  <si>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</si>
  <si>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</si>
  <si>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</si>
  <si>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</si>
  <si>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</si>
  <si>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</si>
  <si>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</si>
  <si>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</si>
  <si>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</si>
  <si>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</si>
  <si>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</si>
  <si>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</si>
  <si>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</si>
  <si>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</si>
  <si>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</si>
  <si>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</si>
  <si>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</si>
  <si>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</si>
  <si>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</si>
  <si>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</si>
  <si>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</si>
  <si>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</si>
  <si>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</si>
  <si>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</si>
  <si>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</si>
  <si>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</si>
  <si>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</si>
  <si>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</si>
  <si>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</si>
  <si>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</si>
  <si>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</si>
  <si>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</si>
  <si>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</si>
  <si>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</si>
  <si>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</si>
  <si>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</si>
  <si>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</si>
  <si>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</si>
  <si>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</si>
  <si>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</si>
  <si>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</si>
  <si>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</si>
  <si>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</si>
  <si>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</si>
  <si>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</si>
  <si>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</si>
  <si>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</si>
  <si>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</si>
  <si>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</si>
  <si>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</si>
  <si>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</si>
  <si>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</si>
  <si>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</si>
  <si>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</si>
  <si>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</si>
  <si>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</si>
  <si>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</si>
  <si>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</si>
  <si>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</si>
  <si>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</si>
  <si>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</si>
  <si>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</si>
  <si>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</si>
  <si>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</si>
  <si>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</si>
  <si>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</si>
  <si>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</si>
  <si>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</si>
  <si>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</si>
  <si>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</si>
  <si>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</si>
  <si>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</si>
  <si>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</si>
  <si>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</si>
  <si>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</si>
  <si>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</si>
  <si>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</si>
  <si>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</si>
  <si>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</si>
  <si>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</si>
  <si>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</si>
  <si>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</si>
  <si>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</si>
  <si>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</si>
  <si>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</si>
  <si>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</si>
  <si>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</si>
  <si>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</si>
  <si>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</si>
  <si>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</si>
  <si>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</si>
  <si>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</si>
  <si>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</si>
  <si>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</si>
  <si>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</si>
  <si>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</si>
  <si>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</si>
  <si>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</si>
  <si>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</si>
  <si>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</si>
  <si>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</si>
  <si>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</si>
  <si>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</si>
  <si>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</si>
  <si>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</si>
  <si>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</si>
  <si>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</si>
  <si>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</si>
  <si>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</si>
  <si>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</si>
  <si>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</si>
  <si>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</si>
  <si>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</si>
  <si>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</si>
  <si>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</si>
  <si>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</si>
  <si>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</si>
  <si>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</si>
  <si>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</si>
  <si>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</si>
  <si>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</si>
  <si>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</si>
  <si>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</si>
  <si>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</si>
  <si>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</si>
  <si>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</si>
  <si>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</si>
  <si>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</si>
  <si>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</si>
  <si>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</si>
  <si>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</si>
  <si>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</si>
  <si>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</si>
  <si>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</si>
  <si>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</si>
  <si>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</si>
  <si>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</si>
  <si>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</si>
  <si>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</si>
  <si>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</si>
  <si>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</si>
  <si>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</si>
  <si>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</si>
  <si>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</si>
  <si>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</si>
  <si>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</si>
  <si>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</si>
  <si>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</si>
  <si>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</si>
  <si>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</si>
  <si>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</si>
  <si>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</si>
  <si>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</si>
  <si>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</si>
  <si>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</si>
  <si>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</si>
  <si>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</si>
  <si>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</si>
  <si>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</si>
  <si>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</si>
  <si>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</si>
  <si>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</si>
  <si>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</si>
  <si>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</si>
  <si>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</si>
  <si>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</si>
  <si>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</si>
  <si>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</si>
  <si>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</si>
  <si>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</si>
  <si>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</si>
  <si>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</si>
  <si>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</si>
  <si>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</si>
  <si>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</si>
  <si>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</si>
  <si>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</si>
  <si>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</si>
  <si>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</si>
  <si>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</si>
  <si>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</si>
  <si>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</si>
  <si>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</si>
  <si>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</si>
  <si>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</si>
  <si>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</si>
  <si>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</si>
  <si>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</si>
  <si>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</si>
  <si>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</si>
  <si>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</si>
  <si>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</si>
  <si>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</si>
  <si>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</si>
  <si>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</si>
  <si>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</si>
  <si>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</si>
  <si>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</si>
  <si>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</si>
  <si>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</si>
  <si>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</si>
  <si>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</si>
  <si>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</si>
  <si>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</si>
  <si>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</si>
  <si>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</si>
  <si>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</si>
  <si>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</si>
  <si>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</si>
  <si>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</si>
  <si>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</si>
  <si>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</si>
  <si>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</si>
  <si>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</si>
  <si>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</si>
  <si>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</si>
  <si>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</si>
  <si>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</si>
  <si>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</si>
  <si>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</si>
  <si>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</si>
  <si>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</si>
  <si>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</si>
  <si>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</si>
  <si>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</si>
  <si>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</si>
  <si>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</si>
  <si>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</si>
  <si>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</si>
  <si>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</si>
  <si>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</si>
  <si>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</si>
  <si>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</si>
  <si>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</si>
  <si>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</si>
  <si>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</si>
  <si>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</si>
  <si>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</si>
  <si>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</si>
  <si>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</si>
  <si>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</si>
  <si>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</si>
  <si>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</si>
  <si>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</si>
  <si>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</si>
  <si>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</si>
  <si>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</si>
  <si>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</si>
  <si>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</si>
  <si>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</si>
  <si>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</si>
  <si>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</si>
  <si>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</si>
  <si>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</si>
  <si>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</si>
  <si>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</si>
  <si>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</si>
  <si>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</si>
  <si>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</si>
  <si>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</si>
  <si>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</si>
  <si>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</si>
  <si>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</si>
  <si>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</si>
  <si>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</si>
  <si>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</si>
  <si>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</si>
  <si>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</si>
  <si>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</si>
  <si>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</si>
  <si>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</si>
  <si>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</si>
  <si>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</si>
  <si>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</si>
  <si>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</si>
  <si>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</si>
  <si>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</si>
  <si>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</si>
  <si>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</si>
  <si>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</si>
  <si>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</si>
  <si>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</si>
  <si>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</si>
  <si>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</si>
  <si>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</si>
  <si>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</si>
  <si>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</si>
  <si>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</si>
  <si>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</si>
  <si>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</si>
  <si>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</si>
  <si>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</si>
  <si>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</si>
  <si>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</si>
  <si>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</si>
  <si>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</si>
  <si>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</si>
  <si>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</si>
  <si>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</si>
  <si>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</si>
  <si>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</si>
  <si>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</si>
  <si>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</si>
  <si>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</si>
  <si>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</si>
  <si>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</si>
  <si>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</si>
  <si>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</si>
  <si>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</si>
  <si>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</si>
  <si>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</si>
  <si>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</si>
  <si>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</si>
  <si>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</si>
  <si>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</si>
  <si>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</si>
  <si>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</si>
  <si>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</si>
  <si>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</si>
  <si>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</si>
  <si>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</si>
  <si>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</si>
  <si>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</si>
  <si>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</si>
  <si>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</si>
  <si>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</si>
  <si>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</si>
  <si>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</si>
  <si>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</si>
  <si>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</si>
  <si>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</si>
  <si>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</si>
  <si>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</si>
  <si>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</si>
  <si>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</si>
  <si>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</si>
  <si>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</si>
  <si>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</si>
  <si>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</si>
  <si>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</si>
  <si>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</si>
  <si>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</si>
  <si>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</si>
  <si>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</si>
  <si>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</si>
  <si>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</si>
  <si>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</si>
  <si>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</si>
  <si>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</si>
  <si>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</si>
  <si>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</si>
  <si>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</si>
  <si>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</si>
  <si>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</si>
  <si>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</si>
  <si>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</si>
  <si>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</si>
  <si>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</si>
  <si>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</si>
  <si>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</si>
  <si>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</si>
  <si>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</si>
  <si>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</si>
  <si>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</si>
  <si>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</si>
  <si>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</si>
  <si>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</si>
  <si>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</si>
  <si>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</si>
  <si>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</si>
  <si>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</si>
  <si>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</si>
  <si>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</si>
  <si>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</si>
  <si>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</si>
  <si>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</si>
  <si>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</si>
  <si>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</si>
  <si>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</si>
  <si>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</si>
  <si>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</si>
  <si>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</si>
  <si>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</si>
  <si>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</si>
  <si>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</si>
  <si>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</si>
  <si>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</si>
  <si>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</si>
  <si>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</si>
  <si>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</si>
  <si>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</si>
  <si>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</si>
  <si>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</si>
  <si>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</si>
  <si>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</si>
  <si>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</si>
  <si>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</si>
  <si>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</si>
  <si>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</si>
  <si>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</si>
  <si>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</si>
  <si>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</si>
  <si>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</si>
  <si>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</si>
  <si>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</si>
  <si>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</si>
  <si>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</si>
  <si>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</si>
  <si>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</si>
  <si>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</si>
  <si>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</si>
  <si>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</si>
  <si>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</si>
  <si>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</si>
  <si>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</si>
  <si>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</si>
  <si>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</si>
  <si>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</si>
  <si>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</si>
  <si>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</si>
  <si>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</si>
  <si>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</si>
  <si>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</si>
  <si>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</si>
  <si>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</si>
  <si>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</si>
  <si>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</si>
  <si>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</si>
  <si>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</si>
  <si>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</si>
  <si>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</si>
  <si>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</si>
  <si>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</si>
  <si>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</si>
  <si>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</si>
  <si>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</si>
  <si>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</si>
  <si>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</si>
  <si>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</si>
  <si>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</si>
  <si>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</si>
  <si>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</si>
  <si>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</si>
  <si>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</si>
  <si>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</si>
  <si>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</si>
  <si>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</si>
  <si>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</si>
  <si>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</si>
  <si>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</si>
  <si>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</si>
  <si>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</si>
  <si>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</si>
  <si>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</si>
  <si>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</si>
  <si>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</si>
  <si>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</si>
  <si>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</si>
  <si>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</si>
  <si>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</si>
  <si>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</si>
  <si>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</si>
  <si>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</si>
  <si>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</si>
  <si>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</si>
  <si>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</si>
  <si>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</si>
  <si>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</si>
  <si>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</si>
  <si>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</si>
  <si>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</si>
  <si>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</si>
  <si>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</si>
  <si>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</si>
  <si>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</si>
  <si>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</si>
  <si>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</si>
  <si>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</si>
  <si>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</si>
  <si>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</si>
  <si>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</si>
  <si>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</si>
  <si>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</si>
  <si>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</si>
  <si>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</si>
  <si>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</si>
  <si>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</si>
  <si>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</si>
  <si>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</si>
  <si>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</si>
  <si>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</si>
  <si>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</si>
  <si>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</si>
  <si>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</si>
  <si>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</si>
  <si>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</si>
  <si>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</si>
  <si>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</si>
  <si>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</si>
  <si>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</si>
  <si>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</si>
  <si>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</si>
  <si>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</si>
  <si>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</si>
  <si>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</si>
  <si>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</si>
  <si>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</si>
  <si>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</si>
  <si>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</si>
  <si>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</si>
  <si>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</si>
  <si>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</si>
  <si>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</si>
  <si>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</si>
  <si>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</si>
  <si>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</si>
  <si>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</si>
  <si>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</si>
  <si>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</si>
  <si>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</si>
  <si>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</si>
  <si>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</si>
  <si>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</si>
  <si>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</si>
  <si>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</si>
  <si>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</si>
  <si>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</si>
  <si>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</si>
  <si>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</si>
  <si>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</si>
  <si>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</si>
  <si>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</si>
  <si>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</si>
  <si>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</si>
  <si>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</si>
  <si>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</si>
  <si>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</si>
  <si>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</si>
  <si>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</si>
  <si>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</si>
  <si>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</si>
  <si>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</si>
  <si>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</si>
  <si>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</si>
  <si>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</si>
  <si>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</si>
  <si>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</si>
  <si>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</si>
  <si>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</si>
  <si>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</si>
  <si>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</si>
  <si>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</si>
  <si>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</si>
  <si>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</si>
  <si>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</si>
  <si>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</si>
  <si>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</si>
  <si>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</si>
  <si>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</si>
  <si>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</si>
  <si>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</si>
  <si>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</si>
  <si>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</si>
  <si>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</si>
  <si>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</si>
  <si>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</si>
  <si>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</si>
  <si>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</si>
  <si>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</si>
  <si>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</si>
  <si>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</si>
  <si>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</si>
  <si>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</si>
  <si>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</si>
  <si>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</si>
  <si>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</si>
  <si>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</si>
  <si>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</si>
  <si>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</si>
  <si>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</si>
  <si>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</si>
  <si>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</si>
  <si>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</si>
  <si>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</si>
  <si>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</si>
  <si>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</si>
  <si>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</si>
  <si>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</si>
  <si>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</si>
  <si>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</si>
  <si>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</si>
  <si>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</si>
  <si>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</si>
  <si>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</si>
  <si>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</si>
  <si>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</si>
  <si>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</si>
  <si>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</si>
  <si>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</si>
  <si>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</si>
  <si>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</si>
  <si>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</si>
  <si>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</si>
  <si>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</si>
  <si>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</si>
  <si>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</si>
  <si>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</si>
  <si>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</si>
  <si>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</si>
  <si>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</si>
  <si>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</si>
  <si>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</si>
  <si>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</si>
  <si>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</si>
  <si>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</si>
  <si>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</si>
  <si>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</si>
  <si>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</si>
  <si>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</si>
  <si>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</si>
  <si>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</si>
  <si>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</si>
  <si>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</si>
  <si>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</si>
  <si>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</si>
  <si>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</si>
  <si>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</si>
  <si>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</si>
  <si>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</si>
  <si>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</si>
  <si>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</si>
  <si>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</si>
  <si>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</si>
  <si>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</si>
  <si>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</si>
  <si>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</si>
  <si>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</si>
  <si>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</si>
  <si>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</si>
  <si>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</si>
  <si>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</si>
  <si>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</si>
  <si>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</si>
  <si>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</si>
  <si>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</si>
  <si>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</si>
  <si>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</si>
  <si>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</si>
  <si>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</si>
  <si>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</si>
  <si>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</si>
  <si>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</si>
  <si>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</si>
  <si>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</si>
  <si>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</si>
  <si>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</si>
  <si>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</si>
  <si>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</si>
  <si>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</si>
  <si>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</si>
  <si>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</si>
  <si>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</si>
  <si>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</si>
  <si>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</si>
  <si>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</si>
  <si>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</si>
  <si>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</si>
  <si>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</si>
  <si>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</si>
  <si>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</si>
  <si>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</si>
  <si>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</si>
  <si>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</si>
  <si>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</si>
  <si>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</si>
  <si>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</si>
  <si>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</si>
  <si>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</si>
  <si>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</si>
  <si>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</si>
  <si>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</si>
  <si>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</si>
  <si>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</si>
  <si>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</si>
  <si>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</si>
  <si>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</si>
  <si>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</si>
  <si>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</si>
  <si>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</si>
  <si>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</si>
  <si>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</si>
  <si>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</si>
  <si>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</si>
  <si>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</si>
  <si>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</si>
  <si>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</si>
  <si>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</si>
  <si>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</si>
  <si>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</si>
  <si>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</si>
  <si>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</si>
  <si>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</si>
  <si>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</si>
  <si>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</si>
  <si>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</si>
  <si>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</si>
  <si>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</si>
  <si>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</si>
  <si>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</si>
  <si>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</si>
  <si>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</si>
  <si>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</si>
  <si>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</si>
  <si>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</si>
  <si>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</si>
  <si>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</si>
  <si>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</si>
  <si>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</si>
  <si>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</si>
  <si>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</si>
  <si>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</si>
  <si>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</si>
  <si>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</si>
  <si>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</si>
  <si>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</si>
  <si>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</si>
  <si>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</si>
  <si>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</si>
  <si>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</si>
  <si>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</si>
  <si>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</si>
  <si>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</si>
  <si>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</si>
  <si>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</si>
  <si>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</si>
  <si>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</si>
  <si>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</si>
  <si>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</si>
  <si>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</si>
  <si>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</si>
  <si>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</si>
  <si>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</si>
  <si>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</si>
  <si>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</si>
  <si>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</si>
  <si>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</si>
  <si>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</si>
  <si>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</si>
  <si>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</si>
  <si>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</si>
  <si>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</si>
  <si>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</si>
  <si>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</si>
  <si>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</si>
  <si>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</si>
  <si>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</si>
  <si>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</si>
  <si>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</si>
  <si>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</si>
  <si>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</si>
  <si>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</si>
  <si>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</si>
  <si>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</si>
  <si>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</si>
  <si>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</si>
  <si>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</si>
  <si>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</si>
  <si>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</si>
  <si>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</si>
  <si>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</si>
  <si>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</si>
  <si>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</si>
  <si>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</si>
  <si>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</si>
  <si>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</si>
  <si>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</si>
  <si>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</si>
  <si>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</si>
  <si>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</si>
  <si>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</si>
  <si>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</si>
  <si>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</si>
  <si>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</si>
  <si>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</si>
  <si>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</si>
  <si>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</si>
  <si>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</si>
  <si>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</si>
  <si>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</si>
  <si>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</si>
  <si>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</si>
  <si>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</si>
  <si>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</si>
  <si>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</si>
  <si>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</si>
  <si>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</si>
  <si>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</si>
  <si>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</si>
  <si>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</si>
  <si>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</si>
  <si>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</si>
  <si>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</si>
  <si>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</si>
  <si>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</si>
  <si>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</si>
  <si>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</si>
  <si>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</si>
  <si>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</si>
  <si>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</si>
  <si>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</si>
  <si>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</si>
  <si>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</si>
  <si>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</si>
  <si>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</si>
  <si>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</si>
  <si>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</si>
  <si>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</si>
  <si>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</si>
  <si>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</si>
  <si>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</si>
  <si>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</si>
  <si>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</si>
  <si>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</si>
  <si>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</si>
  <si>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</si>
  <si>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</si>
  <si>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</si>
  <si>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</si>
  <si>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</si>
  <si>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</si>
  <si>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</si>
  <si>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</si>
  <si>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</si>
  <si>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</si>
  <si>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</si>
  <si>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</si>
  <si>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</si>
  <si>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</si>
  <si>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</si>
  <si>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</si>
  <si>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</si>
  <si>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</si>
  <si>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</si>
  <si>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</si>
  <si>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</si>
  <si>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</si>
  <si>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</si>
  <si>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</si>
  <si>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</si>
  <si>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</si>
  <si>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</si>
  <si>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</si>
  <si>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</si>
  <si>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</si>
  <si>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</si>
  <si>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</si>
  <si>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</si>
  <si>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</si>
  <si>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</si>
  <si>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</si>
  <si>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</si>
  <si>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</si>
  <si>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</si>
  <si>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</si>
  <si>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</si>
  <si>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</si>
  <si>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</si>
  <si>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</si>
  <si>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</si>
  <si>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</si>
  <si>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</si>
  <si>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</si>
  <si>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</si>
  <si>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</si>
  <si>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</si>
  <si>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</si>
  <si>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</si>
  <si>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</si>
  <si>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</si>
  <si>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</si>
  <si>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</si>
  <si>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</si>
  <si>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</si>
  <si>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</si>
  <si>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</si>
  <si>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</si>
  <si>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</si>
  <si>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</si>
  <si>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</si>
  <si>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</si>
  <si>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</si>
  <si>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</si>
  <si>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</si>
  <si>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</si>
  <si>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</si>
  <si>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</si>
  <si>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</si>
  <si>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</si>
  <si>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</si>
  <si>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</si>
  <si>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</si>
  <si>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</si>
  <si>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</si>
  <si>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</si>
  <si>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</si>
  <si>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</si>
  <si>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</si>
  <si>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</si>
  <si>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</si>
  <si>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</si>
  <si>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</si>
  <si>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</si>
  <si>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</si>
  <si>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</si>
  <si>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</si>
  <si>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</si>
  <si>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</si>
  <si>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</si>
  <si>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</si>
  <si>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</si>
  <si>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</si>
  <si>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</si>
  <si>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</si>
  <si>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</si>
  <si>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</si>
  <si>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</si>
  <si>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</si>
  <si>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</si>
  <si>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</si>
  <si>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</si>
  <si>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</si>
  <si>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</si>
  <si>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</si>
  <si>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</si>
  <si>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</si>
  <si>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</si>
  <si>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</si>
  <si>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</si>
  <si>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</si>
  <si>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</si>
  <si>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</si>
  <si>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</si>
  <si>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</si>
  <si>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</si>
  <si>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</si>
  <si>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</si>
  <si>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</si>
  <si>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</si>
  <si>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</si>
  <si>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</si>
  <si>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</si>
  <si>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</si>
  <si>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</si>
  <si>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</si>
  <si>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</si>
  <si>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</si>
  <si>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</si>
  <si>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</si>
  <si>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</si>
  <si>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</si>
  <si>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</si>
  <si>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</si>
  <si>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</si>
  <si>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</si>
  <si>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</si>
  <si>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</si>
  <si>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</si>
  <si>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</si>
  <si>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</si>
  <si>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</si>
  <si>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</si>
  <si>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</si>
  <si>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</si>
  <si>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</si>
  <si>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</si>
  <si>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</si>
  <si>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</si>
  <si>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</si>
  <si>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</si>
  <si>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</si>
  <si>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</si>
  <si>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</si>
  <si>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</si>
  <si>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</si>
  <si>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</si>
  <si>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</si>
  <si>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</si>
  <si>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</si>
  <si>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</si>
  <si>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</si>
  <si>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</si>
  <si>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</si>
  <si>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</si>
  <si>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</si>
  <si>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</si>
  <si>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</si>
  <si>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</si>
  <si>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</si>
  <si>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</si>
  <si>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</si>
  <si>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</si>
  <si>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</si>
  <si>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</si>
  <si>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</si>
  <si>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</si>
  <si>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</si>
  <si>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</si>
  <si>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</si>
  <si>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</si>
  <si>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</si>
  <si>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</si>
  <si>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</si>
  <si>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</si>
  <si>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</si>
  <si>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</si>
  <si>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</si>
  <si>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</si>
  <si>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</si>
  <si>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</si>
  <si>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</si>
  <si>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</si>
  <si>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</si>
  <si>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</si>
  <si>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</si>
  <si>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</si>
  <si>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</si>
  <si>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</si>
  <si>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</si>
  <si>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</si>
  <si>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</si>
  <si>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</si>
  <si>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</si>
  <si>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</si>
  <si>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</si>
  <si>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</si>
  <si>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</si>
  <si>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</si>
  <si>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</si>
  <si>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</si>
  <si>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</si>
  <si>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</si>
  <si>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</si>
  <si>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</si>
  <si>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</si>
  <si>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</si>
  <si>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</si>
  <si>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</si>
  <si>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</si>
  <si>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</si>
  <si>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</si>
  <si>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</si>
  <si>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</si>
  <si>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</si>
  <si>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</si>
  <si>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</si>
  <si>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</si>
  <si>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</si>
  <si>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</si>
  <si>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</si>
  <si>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</si>
  <si>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</si>
  <si>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</si>
  <si>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</si>
  <si>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</si>
  <si>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</si>
  <si>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</si>
  <si>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</si>
  <si>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</si>
  <si>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</si>
  <si>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</si>
  <si>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</si>
  <si>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</si>
  <si>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</si>
  <si>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</si>
  <si>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</si>
  <si>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</si>
  <si>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</si>
  <si>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</si>
  <si>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</si>
  <si>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</si>
  <si>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</si>
  <si>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</si>
  <si>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</si>
  <si>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</si>
  <si>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</si>
  <si>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</si>
  <si>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</si>
  <si>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</si>
  <si>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</si>
  <si>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</si>
  <si>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</si>
  <si>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</si>
  <si>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</si>
  <si>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</si>
  <si>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</si>
  <si>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</si>
  <si>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</si>
  <si>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</si>
  <si>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</si>
  <si>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</si>
  <si>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</si>
  <si>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</si>
  <si>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</si>
  <si>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</si>
  <si>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</si>
  <si>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</si>
  <si>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</si>
  <si>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</si>
  <si>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</si>
  <si>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</si>
  <si>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</si>
  <si>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</si>
  <si>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</si>
  <si>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</si>
  <si>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</si>
  <si>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</si>
  <si>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</si>
  <si>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</si>
  <si>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</si>
  <si>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</si>
  <si>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</si>
  <si>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</si>
  <si>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</si>
  <si>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</si>
  <si>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</si>
  <si>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</si>
  <si>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</si>
  <si>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</si>
  <si>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</si>
  <si>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</si>
  <si>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</si>
  <si>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</si>
  <si>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</si>
  <si>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</si>
  <si>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</si>
  <si>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</si>
  <si>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</si>
  <si>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</si>
  <si>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</si>
  <si>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</si>
  <si>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</si>
  <si>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</si>
  <si>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</si>
  <si>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</si>
  <si>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</si>
  <si>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</si>
  <si>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</si>
  <si>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</si>
  <si>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</si>
  <si>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</si>
  <si>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</si>
  <si>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</si>
  <si>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</si>
  <si>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</si>
  <si>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</si>
  <si>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</si>
  <si>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</si>
  <si>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</si>
  <si>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</si>
  <si>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</si>
  <si>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</si>
  <si>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</si>
  <si>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</si>
  <si>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</si>
  <si>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</si>
  <si>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</si>
  <si>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</si>
  <si>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</si>
  <si>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</si>
  <si>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</si>
  <si>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</si>
  <si>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</si>
  <si>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</si>
  <si>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</si>
  <si>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</si>
  <si>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</si>
  <si>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</si>
  <si>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</si>
  <si>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</si>
  <si>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</si>
  <si>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</si>
  <si>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</si>
  <si>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</si>
  <si>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</si>
  <si>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</si>
  <si>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</si>
  <si>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</si>
  <si>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</si>
  <si>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</si>
  <si>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</si>
  <si>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</si>
  <si>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</si>
  <si>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</si>
  <si>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</si>
  <si>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</si>
  <si>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</si>
  <si>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</si>
  <si>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</si>
  <si>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</si>
  <si>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</si>
  <si>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</si>
  <si>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</si>
  <si>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</si>
  <si>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</si>
  <si>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</si>
  <si>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</si>
  <si>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</si>
  <si>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</si>
  <si>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</si>
  <si>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</si>
  <si>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</si>
  <si>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</si>
  <si>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</si>
  <si>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</si>
  <si>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</si>
  <si>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</si>
  <si>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</si>
  <si>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</si>
  <si>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</si>
  <si>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</si>
  <si>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</si>
  <si>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</si>
  <si>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</si>
  <si>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</si>
  <si>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</si>
  <si>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</si>
  <si>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</si>
  <si>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</si>
  <si>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</si>
  <si>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</si>
  <si>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</si>
  <si>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</si>
  <si>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</si>
  <si>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</si>
  <si>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</si>
  <si>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</si>
  <si>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</si>
  <si>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</si>
  <si>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</si>
  <si>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</si>
  <si>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</si>
  <si>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</si>
  <si>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</si>
  <si>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</si>
  <si>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</si>
  <si>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</si>
  <si>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</si>
  <si>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</si>
  <si>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</si>
  <si>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</si>
  <si>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</si>
  <si>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</si>
  <si>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</si>
  <si>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</si>
  <si>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</si>
  <si>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</si>
  <si>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</si>
  <si>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</si>
  <si>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</si>
  <si>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</si>
  <si>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</si>
  <si>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</si>
  <si>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</si>
  <si>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</si>
  <si>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</si>
  <si>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</si>
  <si>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</si>
  <si>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</si>
  <si>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</si>
  <si>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</si>
  <si>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</si>
  <si>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</si>
  <si>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</si>
  <si>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</si>
  <si>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</si>
  <si>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</si>
  <si>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</si>
  <si>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</si>
  <si>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</si>
  <si>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</si>
  <si>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</si>
  <si>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</si>
  <si>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</si>
  <si>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</si>
  <si>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</si>
  <si>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</si>
  <si>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</si>
  <si>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</si>
  <si>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</si>
  <si>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</si>
  <si>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</si>
  <si>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</si>
  <si>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</si>
  <si>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</si>
  <si>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</si>
  <si>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</si>
  <si>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</si>
  <si>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</si>
  <si>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</si>
  <si>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</si>
  <si>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</si>
  <si>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</si>
  <si>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</si>
  <si>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</si>
  <si>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</si>
  <si>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</si>
  <si>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</si>
  <si>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</si>
  <si>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</si>
  <si>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</si>
  <si>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</si>
  <si>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</si>
  <si>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</si>
  <si>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</si>
  <si>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</si>
  <si>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</si>
  <si>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</si>
  <si>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</si>
  <si>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</si>
  <si>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</si>
  <si>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</si>
  <si>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</si>
  <si>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</si>
  <si>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</si>
  <si>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</si>
  <si>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</si>
  <si>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</si>
  <si>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</si>
  <si>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</si>
  <si>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</si>
  <si>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</si>
  <si>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</si>
  <si>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</si>
  <si>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</si>
  <si>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</si>
  <si>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</si>
  <si>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</si>
  <si>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</si>
  <si>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</si>
  <si>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</si>
  <si>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</si>
  <si>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</si>
  <si>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</si>
  <si>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</si>
  <si>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</si>
  <si>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</si>
  <si>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</si>
  <si>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</si>
  <si>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</si>
  <si>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</si>
  <si>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</si>
  <si>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</si>
  <si>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</si>
  <si>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</si>
  <si>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</si>
  <si>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</si>
  <si>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</si>
  <si>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</si>
  <si>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</si>
  <si>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</si>
  <si>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</si>
  <si>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</si>
  <si>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</si>
  <si>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</si>
  <si>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</si>
  <si>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</si>
  <si>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</si>
  <si>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</si>
  <si>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</si>
  <si>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</si>
  <si>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</si>
  <si>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</si>
  <si>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</si>
  <si>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</si>
  <si>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</si>
  <si>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</si>
  <si>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</si>
  <si>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</si>
  <si>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</si>
  <si>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</si>
  <si>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</si>
  <si>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</si>
  <si>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</si>
  <si>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</si>
  <si>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</si>
  <si>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</si>
  <si>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</si>
  <si>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</si>
  <si>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</si>
  <si>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</si>
  <si>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</si>
  <si>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</si>
  <si>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</si>
  <si>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</si>
  <si>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</si>
  <si>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</si>
  <si>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</si>
  <si>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</si>
  <si>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</si>
  <si>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</si>
  <si>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</si>
  <si>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</si>
  <si>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</si>
  <si>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</si>
  <si>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</si>
  <si>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</si>
  <si>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</si>
  <si>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</si>
  <si>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</si>
  <si>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</si>
  <si>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</si>
  <si>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</si>
  <si>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</si>
  <si>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</si>
  <si>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</si>
  <si>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</si>
  <si>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</si>
  <si>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</si>
  <si>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</si>
  <si>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</si>
  <si>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</si>
  <si>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</si>
  <si>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</si>
  <si>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</si>
  <si>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</si>
  <si>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</si>
  <si>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</si>
  <si>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</si>
  <si>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</si>
  <si>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</si>
  <si>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</si>
  <si>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</si>
  <si>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</si>
  <si>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</si>
  <si>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</si>
  <si>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</si>
  <si>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</si>
  <si>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</si>
  <si>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</si>
  <si>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</si>
  <si>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</si>
  <si>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</si>
  <si>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</si>
  <si>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</si>
  <si>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</si>
  <si>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</si>
  <si>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</si>
  <si>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</si>
  <si>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</si>
  <si>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</si>
  <si>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</si>
  <si>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</si>
  <si>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</si>
  <si>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</si>
  <si>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</si>
  <si>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</si>
  <si>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</si>
  <si>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</si>
  <si>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</si>
  <si>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</si>
  <si>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</si>
  <si>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</si>
  <si>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</si>
  <si>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</si>
  <si>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</si>
  <si>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</si>
  <si>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</si>
  <si>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</si>
  <si>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</si>
  <si>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</si>
  <si>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</si>
  <si>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</si>
  <si>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</si>
  <si>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</si>
  <si>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</si>
  <si>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</si>
  <si>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</si>
  <si>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</si>
  <si>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</si>
  <si>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</si>
  <si>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</si>
  <si>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</si>
  <si>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</si>
  <si>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</si>
  <si>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</si>
  <si>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</si>
  <si>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</si>
  <si>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</si>
  <si>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</si>
  <si>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</si>
  <si>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</si>
  <si>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</si>
  <si>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</si>
  <si>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</si>
  <si>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</si>
  <si>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</si>
  <si>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</si>
  <si>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</si>
  <si>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</si>
  <si>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</si>
  <si>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</si>
  <si>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</si>
  <si>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</si>
  <si>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</si>
  <si>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</si>
  <si>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</si>
  <si>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</si>
  <si>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</si>
  <si>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</si>
  <si>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</si>
  <si>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</si>
  <si>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</si>
  <si>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</si>
  <si>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</si>
  <si>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</si>
  <si>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</si>
  <si>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</si>
  <si>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</si>
  <si>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</si>
  <si>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</si>
  <si>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</si>
  <si>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</si>
  <si>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</si>
  <si>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</si>
  <si>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</si>
  <si>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</si>
  <si>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</si>
  <si>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</si>
  <si>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</si>
  <si>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</si>
  <si>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</si>
  <si>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</si>
  <si>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</si>
  <si>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</si>
  <si>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</si>
  <si>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</si>
  <si>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</si>
  <si>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</si>
  <si>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</si>
  <si>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</si>
  <si>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</si>
  <si>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</si>
  <si>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</si>
  <si>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</si>
  <si>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</si>
  <si>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</si>
  <si>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</si>
  <si>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</si>
  <si>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</si>
  <si>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</si>
  <si>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</si>
  <si>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</si>
  <si>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</si>
  <si>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</si>
  <si>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</si>
  <si>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</si>
  <si>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</si>
  <si>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</si>
  <si>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</si>
  <si>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</si>
  <si>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</si>
  <si>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</si>
  <si>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</si>
  <si>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</si>
  <si>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</si>
  <si>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</si>
  <si>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</si>
  <si>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</si>
  <si>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</si>
  <si>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</si>
  <si>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</si>
  <si>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</si>
  <si>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</si>
  <si>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</si>
  <si>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</si>
  <si>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</si>
  <si>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</si>
  <si>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</si>
  <si>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</si>
  <si>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</si>
  <si>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</si>
  <si>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</si>
  <si>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</si>
  <si>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</si>
  <si>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</si>
  <si>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</si>
  <si>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</si>
  <si>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</si>
  <si>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</si>
  <si>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</si>
  <si>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</si>
  <si>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</si>
  <si>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</si>
  <si>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</si>
  <si>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</si>
  <si>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</si>
  <si>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</si>
  <si>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</si>
  <si>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</si>
  <si>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</si>
  <si>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</si>
  <si>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</si>
  <si>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</si>
  <si>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</si>
  <si>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</si>
  <si>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</si>
  <si>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</si>
  <si>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</si>
  <si>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</si>
  <si>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</si>
  <si>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</si>
  <si>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</si>
  <si>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</si>
  <si>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</si>
  <si>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</si>
  <si>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</si>
  <si>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</si>
  <si>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</si>
  <si>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</si>
  <si>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</si>
  <si>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</si>
  <si>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</si>
  <si>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</si>
  <si>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</si>
  <si>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</si>
  <si>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</si>
  <si>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</si>
  <si>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</si>
  <si>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</si>
  <si>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</si>
  <si>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</si>
  <si>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</si>
  <si>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</si>
  <si>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</si>
  <si>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</si>
  <si>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</si>
  <si>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</si>
  <si>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</si>
  <si>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</si>
  <si>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</si>
  <si>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</si>
  <si>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</si>
  <si>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</si>
  <si>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</si>
  <si>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</si>
  <si>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</si>
  <si>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</si>
  <si>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</si>
  <si>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</si>
  <si>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</si>
  <si>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</si>
  <si>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</si>
  <si>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</si>
  <si>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</si>
  <si>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</si>
  <si>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</si>
  <si>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</si>
  <si>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</si>
  <si>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</si>
  <si>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</si>
  <si>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</si>
  <si>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</si>
  <si>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</si>
  <si>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</si>
  <si>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</si>
  <si>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</si>
  <si>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</si>
  <si>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</si>
  <si>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</si>
  <si>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</si>
  <si>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</si>
  <si>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</si>
  <si>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</si>
  <si>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</si>
  <si>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</si>
  <si>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</si>
  <si>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</si>
  <si>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</si>
  <si>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</si>
  <si>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</si>
  <si>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</si>
  <si>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</si>
  <si>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</si>
  <si>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</si>
  <si>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</si>
  <si>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</si>
  <si>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</si>
  <si>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</si>
  <si>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</si>
  <si>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</si>
  <si>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</si>
  <si>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</si>
  <si>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</si>
  <si>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</si>
  <si>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</si>
  <si>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</si>
  <si>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</si>
  <si>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</si>
  <si>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</si>
  <si>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</si>
  <si>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</si>
  <si>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</si>
  <si>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</si>
  <si>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</si>
  <si>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</si>
  <si>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</si>
  <si>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</si>
  <si>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</si>
  <si>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</si>
  <si>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</si>
  <si>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</si>
  <si>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</si>
  <si>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</si>
  <si>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</si>
  <si>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</si>
  <si>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</si>
  <si>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</si>
  <si>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</si>
  <si>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</si>
  <si>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</si>
  <si>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</si>
  <si>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</si>
  <si>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</si>
  <si>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</si>
  <si>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</si>
  <si>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</si>
  <si>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</si>
  <si>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</si>
  <si>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</si>
  <si>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</si>
  <si>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</si>
  <si>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</si>
  <si>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</si>
  <si>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</si>
  <si>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</si>
  <si>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</si>
  <si>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</si>
  <si>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</si>
  <si>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</si>
  <si>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</si>
  <si>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</si>
  <si>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</si>
  <si>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</si>
  <si>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</si>
  <si>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</si>
  <si>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</si>
  <si>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</si>
  <si>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</si>
  <si>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</si>
  <si>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</si>
  <si>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</si>
  <si>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</si>
  <si>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</si>
  <si>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</si>
  <si>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</si>
  <si>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</si>
  <si>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</si>
  <si>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</si>
  <si>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</si>
  <si>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</si>
  <si>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</si>
  <si>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</si>
  <si>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</si>
  <si>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</si>
  <si>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</si>
  <si>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</si>
  <si>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</si>
  <si>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</si>
  <si>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</si>
  <si>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</si>
  <si>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</si>
  <si>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</si>
  <si>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</si>
  <si>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</si>
  <si>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</si>
  <si>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</si>
  <si>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</si>
  <si>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</si>
  <si>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</si>
  <si>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</si>
  <si>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</si>
  <si>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</si>
  <si>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</si>
  <si>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</si>
  <si>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</si>
  <si>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</si>
  <si>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</si>
  <si>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</si>
  <si>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</si>
  <si>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</si>
  <si>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</si>
  <si>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</si>
  <si>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</si>
  <si>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</si>
  <si>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</si>
  <si>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</si>
  <si>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</si>
  <si>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</si>
  <si>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</si>
  <si>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</si>
  <si>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</si>
  <si>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</si>
  <si>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</si>
  <si>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</si>
  <si>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</si>
  <si>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</si>
  <si>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</si>
  <si>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</si>
  <si>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</si>
  <si>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</si>
  <si>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</si>
  <si>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</si>
  <si>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</si>
  <si>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</si>
  <si>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</si>
  <si>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</si>
  <si>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</si>
  <si>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</si>
  <si>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</si>
  <si>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</si>
  <si>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</si>
  <si>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</si>
  <si>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</si>
  <si>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</si>
  <si>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</si>
  <si>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</si>
  <si>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</si>
  <si>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</si>
  <si>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</si>
  <si>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</si>
  <si>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</si>
  <si>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</si>
  <si>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</si>
  <si>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</si>
  <si>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</si>
  <si>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</si>
  <si>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</si>
  <si>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</si>
  <si>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</si>
  <si>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</si>
  <si>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</si>
  <si>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</si>
  <si>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</si>
  <si>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</si>
  <si>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</si>
  <si>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</si>
  <si>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</si>
  <si>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</si>
  <si>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</si>
  <si>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</si>
  <si>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</si>
  <si>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</si>
  <si>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</si>
  <si>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</si>
  <si>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</si>
  <si>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</si>
  <si>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</si>
  <si>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</si>
  <si>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</si>
  <si>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</si>
  <si>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</si>
  <si>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</si>
  <si>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</si>
  <si>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</si>
  <si>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</si>
  <si>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</si>
  <si>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</si>
  <si>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</si>
  <si>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</si>
  <si>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</si>
  <si>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</si>
  <si>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</si>
  <si>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</si>
  <si>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</si>
  <si>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</si>
  <si>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</si>
  <si>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</si>
  <si>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</si>
  <si>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</si>
  <si>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</si>
  <si>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</si>
  <si>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</si>
  <si>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</si>
  <si>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</si>
  <si>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</si>
  <si>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</si>
  <si>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</si>
  <si>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</si>
  <si>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</si>
  <si>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</si>
  <si>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</si>
  <si>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</si>
  <si>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</si>
  <si>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</si>
  <si>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</si>
  <si>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</si>
  <si>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</si>
  <si>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</si>
  <si>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</si>
  <si>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</si>
  <si>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</si>
  <si>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</si>
  <si>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</si>
  <si>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</si>
  <si>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</si>
  <si>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</si>
  <si>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</si>
  <si>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</si>
  <si>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</si>
  <si>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</si>
  <si>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</si>
  <si>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</si>
  <si>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</si>
  <si>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</si>
  <si>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</si>
  <si>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</si>
  <si>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</si>
  <si>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</si>
  <si>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</si>
  <si>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</si>
  <si>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</si>
  <si>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</si>
  <si>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</si>
  <si>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</si>
  <si>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</si>
  <si>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</si>
  <si>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</si>
  <si>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</si>
  <si>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</si>
  <si>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</si>
  <si>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</si>
  <si>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</si>
  <si>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</si>
  <si>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</si>
  <si>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</si>
  <si>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</si>
  <si>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</si>
  <si>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</si>
  <si>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</si>
  <si>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</si>
  <si>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</si>
  <si>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</si>
  <si>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</si>
  <si>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</si>
  <si>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</si>
  <si>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</si>
  <si>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</si>
  <si>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</si>
  <si>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</si>
  <si>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</si>
  <si>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</si>
  <si>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</si>
  <si>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</si>
  <si>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</si>
  <si>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</si>
  <si>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</si>
  <si>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</si>
  <si>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</si>
  <si>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</si>
  <si>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</si>
  <si>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</si>
  <si>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</si>
  <si>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</si>
  <si>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</si>
  <si>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</si>
  <si>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</si>
  <si>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</si>
  <si>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</si>
  <si>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</si>
  <si>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</si>
  <si>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</si>
  <si>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</si>
  <si>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</si>
  <si>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</si>
  <si>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</si>
  <si>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</si>
  <si>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</si>
  <si>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</si>
  <si>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</si>
  <si>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</si>
  <si>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</si>
  <si>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</si>
  <si>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</si>
  <si>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</si>
  <si>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</si>
  <si>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</si>
  <si>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</si>
  <si>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</si>
  <si>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</si>
  <si>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</si>
  <si>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</si>
  <si>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</si>
  <si>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</si>
  <si>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</si>
  <si>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</si>
  <si>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</si>
  <si>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</si>
  <si>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</si>
  <si>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</si>
  <si>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</si>
  <si>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</si>
  <si>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</si>
  <si>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</si>
  <si>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</si>
  <si>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</si>
  <si>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</si>
  <si>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</si>
  <si>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</si>
  <si>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</si>
  <si>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</si>
  <si>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</si>
  <si>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</si>
  <si>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</si>
  <si>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</si>
  <si>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</si>
  <si>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</si>
  <si>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</si>
  <si>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</si>
  <si>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</si>
  <si>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</si>
  <si>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</si>
  <si>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</si>
  <si>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</si>
  <si>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</si>
  <si>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</si>
  <si>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</si>
  <si>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</si>
  <si>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</si>
  <si>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</si>
  <si>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</si>
  <si>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</si>
  <si>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</si>
  <si>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</si>
  <si>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</si>
  <si>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</si>
  <si>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</si>
  <si>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</si>
  <si>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</si>
  <si>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</si>
  <si>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</si>
  <si>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</si>
  <si>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</si>
  <si>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</si>
  <si>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</si>
  <si>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</si>
  <si>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</si>
  <si>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</si>
  <si>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</si>
  <si>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</si>
  <si>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</si>
  <si>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</si>
  <si>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</si>
  <si>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</si>
  <si>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</si>
  <si>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</si>
  <si>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</si>
  <si>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</si>
  <si>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</si>
  <si>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</si>
  <si>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</si>
  <si>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</si>
  <si>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</si>
  <si>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</si>
  <si>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</si>
  <si>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</si>
  <si>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</si>
  <si>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</si>
  <si>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</si>
  <si>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</si>
  <si>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</si>
  <si>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</si>
  <si>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</si>
  <si>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</si>
  <si>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</si>
  <si>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</si>
  <si>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</si>
  <si>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</si>
  <si>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</si>
  <si>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</si>
  <si>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</si>
  <si>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</si>
  <si>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</si>
  <si>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</si>
  <si>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</si>
  <si>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</si>
  <si>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</si>
  <si>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</si>
  <si>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</si>
  <si>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</si>
  <si>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</si>
  <si>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</si>
  <si>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</si>
  <si>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</si>
  <si>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</si>
  <si>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</si>
  <si>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</si>
  <si>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</si>
  <si>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</si>
  <si>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</si>
  <si>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</si>
  <si>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</si>
  <si>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</si>
  <si>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</si>
  <si>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</si>
  <si>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</si>
  <si>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</si>
  <si>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</si>
  <si>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</si>
  <si>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</si>
  <si>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</si>
  <si>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</si>
  <si>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</si>
  <si>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</si>
  <si>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</si>
  <si>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</si>
  <si>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</si>
  <si>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</si>
  <si>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</si>
  <si>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</si>
  <si>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</si>
  <si>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</si>
  <si>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</si>
  <si>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</si>
  <si>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</si>
  <si>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</si>
  <si>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</si>
  <si>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</si>
  <si>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</si>
  <si>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</si>
  <si>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</si>
  <si>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</si>
  <si>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</si>
  <si>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</si>
  <si>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</si>
  <si>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</si>
  <si>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</si>
  <si>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</si>
  <si>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</si>
  <si>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</si>
  <si>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</si>
  <si>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</si>
  <si>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</si>
  <si>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</si>
  <si>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</si>
  <si>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</si>
  <si>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</si>
  <si>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</si>
  <si>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</si>
  <si>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</si>
  <si>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</si>
  <si>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</si>
  <si>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</si>
  <si>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</si>
  <si>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</si>
  <si>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</si>
  <si>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</si>
  <si>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</si>
  <si>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</si>
  <si>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</si>
  <si>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</si>
  <si>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</si>
  <si>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</si>
  <si>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</si>
  <si>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</si>
  <si>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</si>
  <si>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</si>
  <si>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</si>
  <si>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</si>
  <si>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</si>
  <si>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</si>
  <si>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</si>
  <si>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</si>
  <si>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</si>
  <si>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</si>
  <si>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</si>
  <si>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</si>
  <si>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</si>
  <si>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</si>
  <si>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</si>
  <si>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</si>
  <si>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</si>
  <si>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</si>
  <si>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</si>
  <si>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</si>
  <si>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</si>
  <si>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</si>
  <si>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</si>
  <si>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</si>
  <si>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</si>
  <si>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</si>
  <si>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</si>
  <si>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</si>
  <si>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</si>
  <si>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</si>
  <si>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</si>
  <si>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</si>
  <si>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</si>
  <si>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</si>
  <si>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</si>
  <si>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</si>
  <si>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</si>
  <si>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</si>
  <si>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</si>
  <si>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</si>
  <si>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</si>
  <si>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</si>
  <si>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</si>
  <si>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</si>
  <si>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</si>
  <si>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</si>
  <si>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</si>
  <si>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</si>
  <si>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</si>
  <si>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</si>
  <si>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</si>
  <si>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</si>
  <si>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</si>
  <si>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</si>
  <si>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</si>
  <si>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</si>
  <si>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</si>
  <si>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</si>
  <si>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</si>
  <si>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</si>
  <si>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</si>
  <si>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</si>
  <si>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</si>
  <si>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</si>
  <si>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</si>
  <si>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</si>
  <si>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</si>
  <si>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</si>
  <si>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</si>
  <si>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</si>
  <si>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</si>
  <si>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</si>
  <si>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</si>
  <si>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</si>
  <si>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</si>
  <si>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</si>
  <si>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</si>
  <si>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</si>
  <si>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</si>
  <si>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</si>
  <si>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</si>
  <si>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</si>
  <si>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</si>
  <si>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</si>
  <si>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</si>
  <si>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</si>
  <si>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</si>
  <si>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</si>
  <si>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</si>
  <si>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</si>
  <si>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</si>
  <si>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</si>
  <si>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</si>
  <si>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</si>
  <si>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</si>
  <si>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</si>
  <si>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</si>
  <si>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</si>
  <si>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</si>
  <si>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</si>
  <si>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</si>
  <si>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</si>
  <si>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</si>
  <si>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</si>
  <si>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</si>
  <si>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</si>
  <si>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</si>
  <si>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</si>
  <si>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</si>
  <si>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</si>
  <si>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</si>
  <si>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</si>
  <si>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</si>
  <si>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</si>
  <si>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</si>
  <si>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</si>
  <si>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</si>
  <si>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</si>
  <si>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</si>
  <si>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</si>
  <si>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</si>
  <si>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</si>
  <si>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</si>
  <si>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</si>
  <si>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</si>
  <si>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</si>
  <si>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</si>
  <si>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</si>
  <si>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</si>
  <si>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</si>
  <si>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</si>
  <si>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</si>
  <si>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</si>
  <si>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</si>
  <si>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</si>
  <si>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</si>
  <si>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</si>
  <si>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</si>
  <si>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</si>
  <si>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</si>
  <si>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</si>
  <si>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</si>
  <si>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</si>
  <si>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</si>
  <si>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</si>
  <si>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</si>
  <si>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</si>
  <si>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</si>
  <si>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</si>
  <si>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</si>
  <si>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</si>
  <si>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</si>
  <si>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</si>
  <si>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</si>
  <si>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</si>
  <si>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</si>
  <si>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</si>
  <si>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</si>
  <si>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</si>
  <si>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</si>
  <si>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</si>
  <si>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</si>
  <si>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</si>
  <si>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</si>
  <si>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</si>
  <si>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</si>
  <si>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</si>
  <si>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</si>
  <si>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</si>
  <si>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</si>
  <si>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</si>
  <si>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</si>
  <si>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</si>
  <si>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</si>
  <si>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</si>
  <si>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</si>
  <si>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</si>
  <si>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</si>
  <si>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</si>
  <si>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</si>
  <si>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</si>
  <si>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</si>
  <si>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</si>
  <si>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</si>
  <si>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</si>
  <si>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</si>
  <si>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</si>
  <si>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</si>
  <si>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</si>
  <si>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</si>
  <si>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</si>
  <si>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</si>
  <si>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</si>
  <si>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</si>
  <si>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</si>
  <si>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</si>
  <si>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</si>
  <si>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</si>
  <si>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</si>
  <si>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</si>
  <si>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</si>
  <si>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</si>
  <si>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</si>
  <si>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</si>
  <si>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</si>
  <si>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</si>
  <si>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</si>
  <si>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</si>
  <si>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</si>
  <si>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</si>
  <si>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</si>
  <si>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</si>
  <si>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</si>
  <si>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</si>
  <si>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</si>
  <si>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</si>
  <si>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</si>
  <si>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</si>
  <si>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</si>
  <si>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</si>
  <si>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</si>
  <si>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</si>
  <si>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</si>
  <si>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</si>
  <si>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</si>
  <si>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</si>
  <si>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</si>
  <si>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</si>
  <si>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</si>
  <si>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</si>
  <si>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</si>
  <si>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</si>
  <si>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</si>
  <si>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</si>
  <si>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</si>
  <si>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</si>
  <si>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</si>
  <si>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</si>
  <si>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</si>
  <si>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</si>
  <si>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</si>
  <si>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</si>
  <si>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</si>
  <si>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</si>
  <si>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</si>
  <si>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</si>
  <si>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</si>
  <si>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</si>
  <si>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</si>
  <si>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</si>
  <si>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</si>
  <si>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</si>
  <si>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</si>
  <si>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</si>
  <si>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</si>
  <si>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</si>
  <si>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</si>
  <si>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</si>
  <si>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</si>
  <si>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</si>
  <si>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</si>
  <si>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</si>
  <si>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</si>
  <si>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</si>
  <si>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</si>
  <si>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</si>
  <si>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</si>
  <si>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</si>
  <si>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</si>
  <si>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</si>
  <si>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</si>
  <si>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</si>
  <si>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</si>
  <si>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</si>
  <si>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</si>
  <si>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</si>
  <si>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</si>
  <si>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</si>
  <si>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</si>
  <si>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</si>
  <si>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</si>
  <si>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</si>
  <si>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</si>
  <si>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</si>
  <si>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</si>
  <si>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</si>
  <si>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</si>
  <si>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</si>
  <si>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</si>
  <si>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</si>
  <si>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</si>
  <si>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</si>
  <si>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</si>
  <si>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</si>
  <si>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</si>
  <si>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</si>
  <si>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</si>
  <si>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</si>
  <si>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</si>
  <si>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</si>
  <si>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</si>
  <si>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</si>
  <si>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</si>
  <si>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</si>
  <si>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</si>
  <si>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</si>
  <si>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</si>
  <si>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</si>
  <si>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</si>
  <si>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</si>
  <si>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</si>
  <si>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</si>
  <si>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</si>
  <si>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</si>
  <si>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</si>
  <si>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</si>
  <si>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</si>
  <si>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</si>
  <si>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</si>
  <si>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</si>
  <si>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</si>
  <si>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</si>
  <si>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</si>
  <si>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</si>
  <si>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</si>
  <si>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</si>
  <si>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</si>
  <si>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</si>
  <si>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</si>
  <si>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</si>
  <si>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</si>
  <si>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</si>
  <si>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</si>
  <si>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</si>
  <si>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</si>
  <si>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</si>
  <si>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</si>
  <si>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</si>
  <si>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</si>
  <si>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</si>
  <si>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</si>
  <si>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</si>
  <si>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</si>
  <si>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</si>
  <si>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</si>
  <si>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</si>
  <si>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</si>
  <si>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</si>
  <si>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</si>
  <si>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</si>
  <si>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</si>
  <si>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</si>
  <si>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</si>
  <si>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</si>
  <si>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</si>
  <si>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</si>
  <si>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</si>
  <si>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</si>
  <si>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</si>
  <si>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</si>
  <si>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</si>
  <si>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</si>
  <si>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</si>
  <si>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</si>
  <si>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</si>
  <si>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</si>
  <si>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</si>
  <si>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</si>
  <si>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</si>
  <si>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</si>
  <si>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</si>
  <si>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</si>
  <si>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</si>
  <si>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</si>
  <si>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</si>
  <si>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</si>
  <si>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</si>
  <si>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</si>
  <si>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</si>
  <si>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</si>
  <si>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</si>
  <si>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</si>
  <si>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</si>
  <si>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</si>
  <si>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</si>
  <si>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</si>
  <si>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</si>
  <si>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</si>
  <si>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</si>
  <si>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</si>
  <si>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</si>
  <si>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</si>
  <si>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</si>
  <si>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</si>
  <si>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</si>
  <si>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</si>
  <si>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</si>
  <si>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</si>
  <si>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</si>
  <si>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</si>
  <si>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</si>
  <si>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</si>
  <si>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</si>
  <si>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</si>
  <si>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</si>
  <si>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</si>
  <si>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</si>
  <si>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</si>
  <si>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</si>
  <si>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</si>
  <si>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</si>
  <si>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</si>
  <si>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</si>
  <si>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</si>
  <si>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</si>
  <si>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</si>
  <si>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</si>
  <si>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</si>
  <si>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</si>
  <si>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</si>
  <si>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</si>
  <si>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</si>
  <si>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</si>
  <si>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</si>
  <si>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</si>
  <si>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</si>
  <si>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</si>
  <si>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</si>
  <si>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</si>
  <si>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</si>
  <si>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</si>
  <si>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</si>
  <si>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</si>
  <si>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</si>
  <si>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</si>
  <si>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</si>
  <si>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</si>
  <si>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</si>
  <si>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</si>
  <si>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</si>
  <si>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</si>
  <si>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</si>
  <si>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</si>
  <si>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</si>
  <si>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</si>
  <si>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</si>
  <si>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</si>
  <si>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</si>
  <si>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</si>
  <si>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</si>
  <si>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</si>
  <si>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</si>
  <si>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</si>
  <si>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</si>
  <si>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</si>
  <si>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</si>
  <si>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</si>
  <si>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</si>
  <si>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</si>
  <si>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</si>
  <si>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</si>
  <si>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</si>
  <si>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</si>
  <si>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</si>
  <si>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</si>
  <si>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</si>
  <si>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</si>
  <si>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</si>
  <si>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</si>
  <si>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</si>
  <si>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</si>
  <si>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</si>
  <si>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</si>
  <si>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</si>
  <si>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</si>
  <si>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</si>
  <si>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</si>
  <si>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</si>
  <si>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</si>
  <si>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</si>
  <si>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</si>
  <si>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</si>
  <si>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</si>
  <si>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</si>
  <si>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</si>
  <si>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</si>
  <si>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</si>
  <si>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</si>
  <si>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</si>
  <si>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</si>
  <si>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</si>
  <si>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</si>
  <si>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</si>
  <si>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</si>
  <si>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</si>
  <si>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</si>
  <si>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</si>
  <si>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</si>
  <si>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</si>
  <si>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</si>
  <si>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</si>
  <si>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</si>
  <si>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</si>
  <si>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</si>
  <si>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</si>
  <si>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</si>
  <si>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</si>
  <si>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</si>
  <si>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</si>
  <si>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</si>
  <si>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</si>
  <si>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</si>
  <si>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</si>
  <si>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</si>
  <si>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</si>
  <si>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</si>
  <si>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</si>
  <si>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</si>
  <si>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</si>
  <si>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</si>
  <si>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</si>
  <si>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</si>
  <si>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</si>
  <si>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</si>
  <si>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</si>
  <si>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</si>
  <si>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</si>
  <si>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</si>
  <si>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</si>
  <si>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</si>
  <si>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</si>
  <si>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</si>
  <si>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</si>
  <si>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</si>
  <si>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</si>
  <si>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</si>
  <si>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</si>
  <si>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</si>
  <si>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</si>
  <si>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</si>
  <si>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</si>
  <si>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</si>
  <si>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</si>
  <si>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</si>
  <si>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</si>
  <si>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</si>
  <si>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</si>
  <si>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</si>
  <si>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</si>
  <si>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</si>
  <si>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</si>
  <si>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</si>
  <si>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</si>
  <si>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</si>
  <si>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</si>
  <si>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</si>
  <si>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</si>
  <si>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</si>
  <si>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</si>
  <si>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</si>
  <si>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</si>
  <si>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</si>
  <si>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</si>
  <si>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</si>
  <si>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</si>
  <si>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</si>
  <si>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</si>
  <si>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</si>
  <si>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</si>
  <si>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</si>
  <si>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</si>
  <si>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</si>
  <si>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</si>
  <si>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</si>
  <si>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</si>
  <si>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</si>
  <si>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</si>
  <si>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</si>
  <si>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</si>
  <si>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</si>
  <si>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</si>
  <si>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</si>
  <si>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</si>
  <si>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</si>
  <si>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</si>
  <si>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</si>
  <si>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</si>
  <si>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</si>
  <si>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</si>
  <si>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</si>
  <si>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</si>
  <si>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</si>
  <si>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</si>
  <si>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</si>
  <si>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</si>
  <si>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</si>
  <si>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</si>
  <si>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</si>
  <si>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</si>
  <si>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</si>
  <si>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</si>
  <si>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</si>
  <si>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</si>
  <si>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</si>
  <si>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</si>
  <si>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</si>
  <si>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</si>
  <si>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</si>
  <si>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</si>
  <si>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</si>
  <si>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</si>
  <si>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</si>
  <si>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</si>
  <si>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</si>
  <si>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</si>
  <si>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</si>
  <si>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</si>
  <si>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</si>
  <si>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</si>
  <si>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</si>
  <si>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</si>
  <si>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</si>
  <si>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</si>
  <si>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</si>
  <si>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</si>
  <si>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</si>
  <si>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</si>
  <si>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</si>
  <si>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</si>
  <si>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</si>
  <si>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</si>
  <si>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</si>
  <si>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</si>
  <si>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</si>
  <si>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</si>
  <si>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</si>
  <si>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</si>
  <si>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</si>
  <si>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</si>
  <si>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</si>
  <si>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</si>
  <si>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</si>
  <si>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</si>
  <si>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</si>
  <si>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</si>
  <si>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</si>
  <si>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</si>
  <si>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</si>
  <si>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</si>
  <si>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</si>
  <si>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</si>
  <si>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</si>
  <si>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</si>
  <si>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</si>
  <si>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</si>
  <si>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</si>
  <si>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</si>
  <si>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</si>
  <si>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</si>
  <si>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</si>
  <si>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</si>
  <si>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</si>
  <si>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</si>
  <si>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</si>
  <si>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</si>
  <si>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</si>
  <si>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</si>
  <si>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</si>
  <si>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</si>
  <si>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</si>
  <si>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</si>
  <si>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</si>
  <si>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</si>
  <si>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</si>
  <si>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</si>
  <si>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</si>
  <si>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</si>
  <si>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</si>
  <si>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</si>
  <si>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</si>
  <si>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</si>
  <si>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</si>
  <si>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</si>
  <si>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</si>
  <si>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</si>
  <si>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</si>
  <si>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</si>
  <si>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</si>
  <si>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</si>
  <si>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</si>
  <si>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</si>
  <si>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</si>
  <si>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</si>
  <si>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</si>
  <si>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</si>
  <si>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</si>
  <si>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</si>
  <si>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</si>
  <si>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</si>
  <si>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</si>
  <si>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</si>
  <si>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</si>
  <si>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</si>
  <si>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</si>
  <si>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</si>
  <si>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</si>
  <si>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</si>
  <si>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</si>
  <si>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</si>
  <si>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</si>
  <si>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</si>
  <si>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</si>
  <si>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</si>
  <si>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</si>
  <si>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</si>
  <si>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</si>
  <si>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</si>
  <si>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</si>
  <si>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</si>
  <si>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</si>
  <si>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</si>
  <si>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</si>
  <si>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</si>
  <si>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</si>
  <si>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</si>
  <si>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</si>
  <si>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</si>
  <si>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</si>
  <si>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</si>
  <si>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</si>
  <si>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</si>
  <si>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</si>
  <si>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</si>
  <si>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</si>
  <si>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</si>
  <si>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</si>
  <si>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</si>
  <si>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</si>
  <si>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</si>
  <si>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</si>
  <si>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</si>
  <si>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</si>
  <si>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</si>
  <si>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</si>
  <si>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</si>
  <si>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</si>
  <si>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</si>
  <si>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</si>
  <si>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</si>
  <si>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</si>
  <si>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</si>
  <si>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</si>
  <si>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</si>
  <si>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</si>
  <si>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</si>
  <si>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</si>
  <si>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</si>
  <si>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</si>
  <si>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</si>
  <si>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</si>
  <si>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</si>
  <si>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</si>
  <si>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</si>
  <si>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</si>
  <si>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</si>
  <si>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</si>
  <si>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</si>
  <si>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</si>
  <si>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</si>
  <si>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</si>
  <si>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</si>
  <si>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</si>
  <si>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</si>
  <si>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</si>
  <si>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</si>
  <si>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</si>
  <si>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</si>
  <si>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</si>
  <si>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</si>
  <si>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</si>
  <si>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</si>
  <si>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</si>
  <si>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</si>
  <si>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</si>
  <si>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</si>
  <si>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</si>
  <si>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</si>
  <si>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</si>
  <si>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</si>
  <si>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</si>
  <si>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</si>
  <si>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</si>
  <si>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</si>
  <si>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</si>
  <si>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</si>
  <si>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</si>
  <si>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</si>
  <si>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</si>
  <si>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</si>
  <si>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</si>
  <si>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</si>
  <si>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</si>
  <si>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</si>
  <si>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</si>
  <si>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</si>
  <si>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</si>
  <si>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</si>
  <si>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</si>
  <si>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</si>
  <si>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</si>
  <si>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</si>
  <si>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</si>
  <si>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</si>
  <si>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</si>
  <si>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</si>
  <si>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</si>
  <si>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</si>
  <si>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</si>
  <si>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</si>
  <si>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</si>
  <si>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</si>
  <si>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</si>
  <si>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</si>
  <si>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</si>
  <si>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</si>
  <si>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</si>
  <si>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</si>
  <si>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</si>
  <si>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</si>
  <si>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</si>
  <si>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</si>
  <si>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</si>
  <si>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</si>
  <si>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</si>
  <si>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</si>
  <si>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</si>
  <si>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</si>
  <si>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</si>
  <si>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</si>
  <si>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</si>
  <si>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</si>
  <si>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</si>
  <si>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</si>
  <si>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</si>
  <si>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</si>
  <si>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</si>
  <si>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</si>
  <si>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</si>
  <si>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</si>
  <si>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</si>
  <si>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</si>
  <si>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</si>
  <si>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</si>
  <si>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</si>
  <si>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</si>
  <si>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</si>
  <si>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</si>
  <si>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</si>
  <si>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</si>
  <si>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</si>
  <si>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</si>
  <si>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</si>
  <si>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</si>
  <si>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</si>
  <si>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</si>
  <si>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</si>
  <si>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</si>
  <si>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</si>
  <si>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</si>
  <si>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</si>
  <si>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</si>
  <si>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</si>
  <si>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</si>
  <si>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</si>
  <si>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</si>
  <si>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</si>
  <si>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</si>
  <si>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</si>
  <si>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</si>
  <si>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</si>
  <si>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</si>
  <si>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</si>
  <si>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</si>
  <si>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</si>
  <si>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</si>
  <si>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</si>
  <si>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</si>
  <si>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</si>
  <si>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</si>
  <si>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</si>
  <si>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</si>
  <si>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</si>
  <si>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</si>
  <si>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</si>
  <si>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</si>
  <si>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</si>
  <si>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</si>
  <si>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</si>
  <si>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</si>
  <si>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</si>
  <si>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</si>
  <si>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</si>
  <si>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</si>
  <si>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</si>
  <si>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</si>
  <si>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</si>
  <si>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</si>
  <si>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</si>
  <si>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</si>
  <si>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</si>
  <si>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</si>
  <si>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</si>
  <si>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</si>
  <si>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</si>
  <si>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</si>
  <si>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</si>
  <si>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</si>
  <si>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</si>
  <si>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</si>
  <si>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</si>
  <si>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</si>
  <si>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</si>
  <si>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</si>
  <si>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</si>
  <si>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</si>
  <si>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</si>
  <si>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</si>
  <si>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</si>
  <si>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</si>
  <si>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</si>
  <si>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</si>
  <si>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</si>
  <si>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</si>
  <si>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</si>
  <si>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</si>
  <si>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</si>
  <si>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</si>
  <si>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</si>
  <si>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</si>
  <si>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</si>
  <si>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</si>
  <si>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</si>
  <si>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</si>
  <si>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</si>
  <si>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</si>
  <si>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</si>
  <si>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</si>
  <si>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</si>
  <si>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</si>
  <si>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</si>
  <si>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</si>
  <si>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</si>
  <si>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</si>
  <si>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</si>
  <si>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</si>
  <si>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</si>
  <si>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</si>
  <si>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</si>
  <si>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</si>
  <si>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</si>
  <si>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</si>
  <si>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</si>
  <si>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</si>
  <si>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</si>
  <si>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</si>
  <si>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</si>
  <si>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</si>
  <si>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</si>
  <si>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</si>
  <si>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</si>
  <si>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</si>
  <si>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</si>
  <si>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</si>
  <si>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</si>
  <si>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</si>
  <si>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</si>
  <si>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</si>
  <si>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</si>
  <si>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</si>
  <si>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</si>
  <si>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</si>
  <si>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</si>
  <si>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</si>
  <si>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</si>
  <si>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</si>
  <si>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</si>
  <si>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</si>
  <si>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</si>
  <si>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</si>
  <si>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</si>
  <si>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</si>
  <si>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</si>
  <si>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</si>
  <si>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</si>
  <si>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</si>
  <si>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</si>
  <si>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</si>
  <si>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</si>
  <si>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</si>
  <si>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</si>
  <si>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</si>
  <si>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</si>
  <si>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</si>
  <si>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</si>
  <si>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</si>
  <si>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</si>
  <si>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</si>
  <si>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</si>
  <si>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</si>
  <si>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</si>
  <si>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</si>
  <si>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</si>
  <si>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</si>
  <si>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</si>
  <si>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</si>
  <si>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</si>
  <si>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</si>
  <si>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</si>
  <si>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</si>
  <si>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</si>
  <si>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</si>
  <si>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</si>
  <si>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</si>
  <si>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</si>
  <si>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</si>
  <si>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</si>
  <si>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</si>
  <si>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</si>
  <si>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</si>
  <si>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</si>
  <si>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</si>
  <si>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</si>
  <si>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</si>
  <si>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</si>
  <si>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</si>
  <si>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</si>
  <si>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</si>
  <si>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</si>
  <si>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</si>
  <si>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</si>
  <si>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</si>
  <si>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</si>
  <si>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</si>
  <si>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</si>
  <si>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</si>
  <si>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</si>
  <si>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</si>
  <si>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</si>
  <si>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</si>
  <si>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</si>
  <si>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</si>
  <si>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</si>
  <si>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</si>
  <si>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</si>
  <si>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</si>
  <si>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</si>
  <si>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</si>
  <si>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</si>
  <si>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</si>
  <si>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</si>
  <si>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</si>
  <si>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</si>
  <si>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</si>
  <si>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</si>
  <si>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</si>
  <si>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</si>
  <si>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</si>
  <si>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</si>
  <si>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</si>
  <si>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</si>
  <si>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</si>
  <si>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</si>
  <si>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</si>
  <si>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</si>
  <si>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</si>
  <si>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</si>
  <si>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</si>
  <si>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</si>
  <si>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</si>
  <si>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</si>
  <si>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</si>
  <si>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</si>
  <si>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</si>
  <si>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</si>
  <si>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</si>
  <si>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</si>
  <si>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</si>
  <si>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</si>
  <si>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</si>
  <si>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</si>
  <si>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</si>
  <si>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</si>
  <si>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</si>
  <si>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</si>
  <si>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</si>
  <si>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</si>
  <si>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</si>
  <si>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</si>
  <si>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</si>
  <si>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</si>
  <si>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</si>
  <si>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</si>
  <si>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</si>
  <si>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</si>
  <si>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</si>
  <si>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</si>
  <si>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</si>
  <si>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</si>
  <si>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</si>
  <si>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</si>
  <si>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</si>
  <si>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</si>
  <si>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</si>
  <si>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</si>
  <si>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</si>
  <si>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</si>
  <si>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</si>
  <si>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</si>
  <si>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</si>
  <si>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</si>
  <si>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</si>
  <si>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</si>
  <si>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</si>
  <si>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</si>
  <si>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</si>
  <si>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</si>
  <si>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</si>
  <si>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</si>
  <si>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</si>
  <si>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</si>
  <si>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</si>
  <si>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</si>
  <si>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</si>
  <si>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</si>
  <si>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</si>
  <si>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</si>
  <si>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</si>
  <si>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</si>
  <si>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</si>
  <si>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</si>
  <si>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</si>
  <si>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</si>
  <si>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</si>
  <si>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</si>
  <si>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</si>
  <si>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</si>
  <si>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</si>
  <si>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</si>
  <si>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</si>
  <si>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</si>
  <si>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</si>
  <si>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</si>
  <si>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</si>
  <si>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</si>
  <si>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</si>
  <si>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</si>
  <si>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</si>
  <si>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</si>
  <si>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</si>
  <si>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</si>
  <si>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</si>
  <si>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</si>
  <si>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</si>
  <si>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</si>
  <si>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</si>
  <si>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</si>
  <si>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</si>
  <si>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</si>
  <si>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</si>
  <si>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</si>
  <si>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</si>
  <si>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</si>
  <si>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</si>
  <si>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</si>
  <si>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</si>
  <si>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</si>
  <si>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</si>
  <si>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</si>
  <si>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</si>
  <si>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</si>
  <si>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</si>
  <si>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</si>
  <si>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</si>
  <si>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</si>
  <si>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</si>
  <si>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</si>
  <si>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</si>
  <si>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</si>
  <si>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</si>
  <si>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</si>
  <si>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</si>
  <si>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</si>
  <si>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</si>
  <si>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</si>
  <si>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</si>
  <si>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</si>
  <si>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</si>
  <si>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</si>
  <si>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</si>
  <si>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</si>
  <si>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</si>
  <si>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</si>
  <si>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</si>
  <si>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</si>
  <si>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</si>
  <si>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</si>
  <si>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</si>
  <si>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</si>
  <si>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</si>
  <si>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</si>
  <si>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</si>
  <si>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</si>
  <si>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</si>
  <si>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</si>
  <si>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</si>
  <si>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</si>
  <si>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</si>
  <si>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</si>
  <si>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</si>
  <si>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</si>
  <si>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</si>
  <si>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</si>
  <si>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</si>
  <si>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</si>
  <si>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</si>
  <si>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</si>
  <si>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</si>
  <si>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</si>
  <si>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</si>
  <si>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</si>
  <si>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</si>
  <si>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</si>
  <si>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</si>
  <si>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</si>
  <si>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</si>
  <si>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</si>
  <si>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</si>
  <si>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</si>
  <si>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</si>
  <si>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</si>
  <si>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</si>
  <si>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</si>
  <si>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</si>
  <si>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</si>
  <si>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</si>
  <si>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</si>
  <si>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</si>
  <si>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</si>
  <si>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</si>
  <si>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</si>
  <si>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</si>
  <si>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</si>
  <si>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</si>
  <si>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</si>
  <si>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</si>
  <si>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</si>
  <si>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</si>
  <si>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</si>
  <si>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</si>
  <si>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</si>
  <si>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</si>
  <si>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</si>
  <si>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</si>
  <si>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</si>
  <si>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</si>
  <si>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</si>
  <si>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</si>
  <si>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</si>
  <si>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</si>
  <si>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</si>
  <si>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</si>
  <si>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</si>
  <si>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</si>
  <si>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</si>
  <si>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</si>
  <si>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</si>
  <si>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</si>
  <si>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</si>
  <si>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</si>
  <si>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</si>
  <si>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</si>
  <si>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</si>
  <si>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</si>
  <si>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</si>
  <si>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</si>
  <si>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</si>
  <si>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</si>
  <si>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</si>
  <si>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</si>
  <si>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</si>
  <si>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</si>
  <si>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</si>
  <si>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</si>
  <si>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</si>
  <si>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</si>
  <si>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</si>
  <si>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</si>
  <si>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</si>
  <si>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</si>
  <si>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</si>
  <si>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</si>
  <si>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</si>
  <si>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</si>
  <si>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</si>
  <si>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</si>
  <si>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</si>
  <si>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</si>
  <si>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</si>
  <si>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</si>
  <si>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</si>
  <si>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</si>
  <si>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</si>
  <si>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</si>
  <si>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</si>
  <si>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</si>
  <si>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</si>
  <si>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</si>
  <si>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</si>
  <si>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</si>
  <si>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</si>
  <si>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</si>
  <si>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</si>
  <si>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</si>
  <si>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</si>
  <si>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</si>
  <si>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</si>
  <si>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</si>
  <si>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</si>
  <si>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</si>
  <si>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</si>
  <si>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</si>
  <si>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</si>
  <si>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</si>
  <si>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</si>
  <si>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</si>
  <si>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</si>
  <si>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</si>
  <si>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</si>
  <si>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</si>
  <si>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</si>
  <si>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</si>
  <si>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</si>
  <si>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</si>
  <si>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</si>
  <si>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</si>
  <si>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</si>
  <si>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</si>
  <si>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</si>
  <si>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</si>
  <si>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</si>
  <si>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</si>
  <si>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</si>
  <si>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</si>
  <si>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</si>
  <si>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</si>
  <si>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</si>
  <si>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</si>
  <si>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</si>
  <si>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</si>
  <si>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</si>
  <si>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</si>
  <si>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</si>
  <si>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</si>
  <si>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</si>
  <si>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</si>
  <si>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</si>
  <si>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</si>
  <si>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</si>
  <si>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</si>
  <si>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</si>
  <si>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</si>
  <si>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</si>
  <si>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</si>
  <si>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</si>
  <si>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</si>
  <si>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</si>
  <si>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</si>
  <si>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</si>
  <si>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</si>
  <si>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</si>
  <si>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</si>
  <si>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</si>
  <si>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</si>
  <si>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</si>
  <si>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</si>
  <si>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</si>
  <si>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</si>
  <si>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</si>
  <si>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</si>
  <si>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</si>
  <si>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</si>
  <si>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</si>
  <si>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</si>
  <si>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</si>
  <si>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</si>
  <si>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</si>
  <si>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</si>
  <si>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</si>
  <si>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</si>
  <si>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</si>
  <si>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</si>
  <si>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</si>
  <si>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</si>
  <si>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</si>
  <si>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</si>
  <si>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</si>
  <si>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</si>
  <si>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</si>
  <si>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</si>
  <si>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</si>
  <si>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</si>
  <si>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</si>
  <si>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</si>
  <si>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</si>
  <si>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</si>
  <si>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</si>
  <si>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</si>
  <si>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</si>
  <si>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</si>
  <si>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</si>
  <si>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</si>
  <si>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</si>
  <si>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</si>
  <si>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</si>
  <si>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</si>
  <si>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</si>
  <si>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</si>
  <si>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</si>
  <si>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</si>
  <si>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</si>
  <si>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</si>
  <si>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</si>
  <si>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</si>
  <si>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</si>
  <si>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</si>
  <si>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</si>
  <si>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</si>
  <si>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</si>
  <si>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</si>
  <si>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</si>
  <si>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</si>
  <si>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</si>
  <si>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</si>
  <si>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</si>
  <si>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</si>
  <si>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</si>
  <si>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</si>
  <si>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</si>
  <si>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</si>
  <si>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</si>
  <si>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</si>
  <si>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</si>
  <si>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</si>
  <si>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</si>
  <si>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</si>
  <si>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</si>
  <si>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</si>
  <si>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</si>
  <si>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</si>
  <si>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</si>
  <si>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</si>
  <si>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</si>
  <si>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</si>
  <si>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</si>
  <si>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</si>
  <si>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</si>
  <si>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</si>
  <si>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</si>
  <si>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</si>
  <si>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</si>
  <si>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</si>
  <si>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</si>
  <si>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</si>
  <si>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</si>
  <si>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</si>
  <si>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</si>
  <si>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</si>
  <si>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</si>
  <si>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</si>
  <si>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</si>
  <si>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</si>
  <si>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</si>
  <si>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</si>
  <si>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</si>
  <si>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</si>
  <si>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</si>
  <si>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</si>
  <si>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</si>
  <si>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</si>
  <si>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</si>
  <si>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</si>
  <si>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</si>
  <si>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</si>
  <si>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</si>
  <si>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</si>
  <si>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</si>
  <si>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</si>
  <si>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</si>
  <si>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</si>
  <si>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</si>
  <si>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</si>
  <si>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</si>
  <si>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</si>
  <si>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</si>
  <si>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</si>
  <si>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</si>
  <si>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</si>
  <si>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</si>
  <si>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</si>
  <si>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</si>
  <si>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</si>
  <si>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</si>
  <si>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</si>
  <si>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</si>
  <si>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</si>
  <si>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</si>
  <si>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</si>
  <si>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</si>
  <si>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</si>
  <si>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</si>
  <si>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</si>
  <si>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</si>
  <si>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</si>
  <si>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</si>
  <si>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</si>
  <si>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</si>
  <si>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</si>
  <si>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</si>
  <si>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</si>
  <si>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</si>
  <si>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</si>
  <si>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</si>
  <si>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</si>
  <si>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</si>
  <si>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</si>
  <si>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</si>
  <si>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</si>
  <si>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</si>
  <si>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</si>
  <si>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</si>
  <si>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</si>
  <si>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</si>
  <si>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</si>
  <si>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</si>
  <si>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</si>
  <si>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</si>
  <si>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</si>
  <si>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</si>
  <si>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</si>
  <si>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</si>
  <si>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</si>
  <si>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</si>
  <si>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</si>
  <si>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</si>
  <si>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</si>
  <si>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</si>
  <si>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</si>
  <si>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</si>
  <si>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</si>
  <si>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</si>
  <si>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</si>
  <si>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</si>
  <si>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</si>
  <si>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</si>
  <si>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</si>
  <si>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</si>
  <si>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</si>
  <si>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</si>
  <si>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</si>
  <si>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</si>
  <si>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</si>
  <si>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</si>
  <si>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</si>
  <si>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</si>
  <si>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</si>
  <si>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</si>
  <si>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</si>
  <si>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</si>
  <si>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</si>
  <si>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</si>
  <si>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</si>
  <si>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</si>
  <si>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</si>
  <si>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</si>
  <si>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</si>
  <si>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</si>
  <si>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</si>
  <si>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</si>
  <si>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</si>
  <si>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</si>
  <si>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</si>
  <si>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</si>
  <si>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</si>
  <si>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</si>
  <si>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</si>
  <si>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</si>
  <si>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</si>
  <si>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</si>
  <si>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</si>
  <si>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</si>
  <si>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</si>
  <si>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</si>
  <si>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</si>
  <si>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</si>
  <si>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</si>
  <si>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</si>
  <si>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</si>
  <si>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</si>
  <si>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</si>
  <si>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</si>
  <si>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</si>
  <si>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</si>
  <si>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</si>
  <si>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</si>
  <si>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</si>
  <si>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</si>
  <si>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</si>
  <si>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</si>
  <si>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</si>
  <si>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</si>
  <si>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</si>
  <si>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</si>
  <si>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</si>
  <si>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</si>
  <si>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</si>
  <si>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</si>
  <si>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</si>
  <si>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</si>
  <si>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</si>
  <si>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</si>
  <si>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</si>
  <si>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</si>
  <si>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</si>
  <si>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</si>
  <si>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</si>
  <si>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</si>
  <si>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</si>
  <si>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</si>
  <si>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</si>
  <si>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</si>
  <si>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</si>
  <si>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</si>
  <si>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</si>
  <si>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</si>
  <si>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</si>
  <si>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</si>
  <si>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</si>
  <si>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</si>
  <si>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</si>
  <si>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</si>
  <si>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</si>
  <si>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</si>
  <si>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</si>
  <si>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</si>
  <si>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</si>
  <si>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</si>
  <si>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</si>
  <si>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</si>
  <si>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</si>
  <si>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</si>
  <si>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</si>
  <si>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</si>
  <si>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</si>
  <si>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</si>
  <si>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</si>
  <si>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</si>
  <si>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</si>
  <si>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</si>
  <si>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</si>
  <si>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</si>
  <si>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</si>
  <si>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</si>
  <si>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</si>
  <si>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</si>
  <si>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</si>
  <si>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</si>
  <si>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</si>
  <si>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</si>
  <si>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</si>
  <si>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</si>
  <si>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</si>
  <si>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</si>
  <si>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</si>
  <si>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</si>
  <si>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</si>
  <si>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</si>
  <si>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</si>
  <si>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</si>
  <si>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</si>
  <si>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</si>
  <si>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</si>
  <si>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</si>
  <si>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</si>
  <si>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</si>
  <si>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</si>
  <si>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</si>
  <si>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</si>
  <si>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</si>
  <si>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</si>
  <si>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</si>
  <si>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</si>
  <si>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</si>
  <si>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</si>
  <si>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</si>
  <si>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</si>
  <si>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</si>
  <si>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</si>
  <si>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</si>
  <si>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</si>
  <si>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</si>
  <si>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</si>
  <si>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</si>
  <si>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</si>
  <si>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</si>
  <si>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</si>
  <si>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</si>
  <si>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</si>
  <si>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</si>
  <si>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</si>
  <si>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</si>
  <si>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</si>
  <si>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</si>
  <si>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</si>
  <si>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</si>
  <si>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</si>
  <si>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</si>
  <si>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</si>
  <si>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</si>
  <si>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</si>
  <si>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</si>
  <si>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</si>
  <si>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</si>
  <si>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</si>
  <si>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</si>
  <si>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</si>
  <si>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</si>
  <si>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</si>
  <si>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</si>
  <si>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</si>
  <si>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</si>
  <si>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</si>
  <si>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</si>
  <si>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</si>
  <si>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</si>
  <si>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</si>
  <si>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</si>
  <si>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</si>
  <si>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</si>
  <si>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</si>
  <si>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</si>
  <si>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</si>
  <si>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</si>
  <si>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</si>
  <si>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</si>
  <si>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</si>
  <si>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</si>
  <si>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</si>
  <si>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</si>
  <si>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</si>
  <si>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</si>
  <si>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</si>
  <si>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</si>
  <si>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</si>
  <si>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</si>
  <si>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</si>
  <si>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</si>
  <si>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</si>
  <si>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</si>
  <si>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</si>
  <si>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</si>
  <si>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</si>
  <si>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</si>
  <si>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</si>
  <si>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</si>
  <si>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</si>
  <si>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</si>
  <si>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</si>
  <si>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</si>
  <si>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</si>
  <si>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</si>
  <si>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</si>
  <si>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</si>
  <si>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</si>
  <si>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</si>
  <si>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</si>
  <si>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</si>
  <si>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</si>
  <si>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</si>
  <si>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</si>
  <si>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</si>
  <si>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</si>
  <si>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</si>
  <si>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</si>
  <si>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</si>
  <si>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</si>
  <si>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</si>
  <si>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</si>
  <si>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</si>
  <si>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</si>
  <si>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</si>
  <si>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</si>
  <si>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</si>
  <si>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</si>
  <si>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</si>
  <si>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</si>
  <si>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</si>
  <si>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</si>
  <si>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</si>
  <si>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</si>
  <si>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</si>
  <si>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</si>
  <si>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</si>
  <si>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</si>
  <si>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</si>
  <si>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</si>
  <si>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</si>
  <si>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</si>
  <si>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</si>
  <si>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</si>
  <si>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</si>
  <si>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</si>
  <si>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</si>
  <si>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</si>
  <si>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</si>
  <si>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</si>
  <si>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</si>
  <si>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</si>
  <si>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</si>
  <si>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</si>
  <si>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</si>
  <si>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</si>
  <si>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</si>
  <si>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</si>
  <si>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</si>
  <si>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</si>
  <si>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</si>
  <si>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</si>
  <si>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</si>
  <si>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</si>
  <si>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</si>
  <si>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</si>
  <si>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</si>
  <si>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</si>
  <si>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</si>
  <si>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</si>
  <si>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</si>
  <si>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</si>
  <si>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</si>
  <si>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</si>
  <si>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</si>
  <si>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</si>
  <si>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</si>
  <si>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</si>
  <si>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</si>
  <si>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</si>
  <si>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</si>
  <si>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</si>
  <si>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</si>
  <si>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</si>
  <si>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</si>
  <si>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</si>
  <si>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</si>
  <si>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</si>
  <si>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</si>
  <si>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</si>
  <si>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</si>
  <si>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</si>
  <si>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</si>
  <si>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</si>
  <si>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</si>
  <si>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</si>
  <si>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</si>
  <si>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</si>
  <si>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</si>
  <si>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</si>
  <si>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</si>
  <si>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</si>
  <si>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</si>
  <si>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</si>
  <si>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</si>
  <si>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</si>
  <si>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</si>
  <si>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</si>
  <si>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</si>
  <si>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</si>
  <si>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</si>
  <si>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</si>
  <si>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</si>
  <si>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</si>
  <si>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</si>
  <si>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</si>
  <si>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</si>
  <si>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</si>
  <si>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</si>
  <si>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</si>
  <si>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</si>
  <si>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</si>
  <si>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</si>
  <si>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</si>
  <si>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</si>
  <si>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</si>
  <si>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</si>
  <si>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</si>
  <si>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</si>
  <si>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</si>
  <si>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</si>
  <si>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</si>
  <si>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</si>
  <si>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</si>
  <si>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</si>
  <si>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</si>
  <si>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</si>
  <si>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</si>
  <si>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</si>
  <si>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</si>
  <si>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</si>
  <si>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</si>
  <si>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</si>
  <si>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</si>
  <si>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</si>
  <si>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</si>
  <si>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</si>
  <si>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</si>
  <si>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</si>
  <si>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</si>
  <si>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</si>
  <si>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</si>
  <si>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</si>
  <si>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</si>
  <si>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</si>
  <si>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</si>
  <si>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</si>
  <si>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</si>
  <si>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</si>
  <si>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</si>
  <si>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</si>
  <si>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</si>
  <si>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</si>
  <si>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</si>
  <si>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</si>
  <si>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</si>
  <si>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</si>
  <si>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</si>
  <si>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</si>
  <si>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</si>
  <si>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</si>
  <si>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</si>
  <si>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</si>
  <si>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</si>
  <si>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</si>
  <si>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</si>
  <si>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</si>
  <si>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</si>
  <si>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</si>
  <si>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</si>
  <si>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</si>
  <si>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</si>
  <si>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</si>
  <si>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</si>
  <si>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</si>
  <si>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</si>
  <si>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</si>
  <si>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</si>
  <si>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</si>
  <si>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</si>
  <si>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</si>
  <si>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</si>
  <si>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</si>
  <si>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</si>
  <si>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</si>
  <si>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</si>
  <si>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</si>
  <si>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</si>
  <si>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</si>
  <si>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</si>
  <si>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</si>
  <si>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</si>
  <si>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</si>
  <si>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</si>
  <si>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</si>
  <si>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</si>
  <si>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</si>
  <si>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</si>
  <si>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</si>
  <si>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</si>
  <si>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</si>
  <si>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</si>
  <si>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</si>
  <si>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</si>
  <si>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</si>
  <si>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</si>
  <si>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</si>
  <si>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</si>
  <si>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</si>
  <si>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</si>
  <si>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</si>
  <si>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</si>
  <si>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</si>
  <si>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</si>
  <si>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</si>
  <si>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</si>
  <si>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</si>
  <si>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</si>
  <si>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</si>
  <si>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</si>
  <si>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</si>
  <si>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</si>
  <si>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</si>
  <si>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</si>
  <si>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</si>
  <si>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</si>
  <si>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</si>
  <si>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</si>
  <si>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</si>
  <si>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</si>
  <si>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</si>
  <si>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</si>
  <si>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</si>
  <si>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</si>
  <si>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</si>
  <si>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</si>
  <si>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</si>
  <si>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</si>
  <si>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</si>
  <si>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</si>
  <si>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</si>
  <si>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</si>
  <si>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</si>
  <si>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</si>
  <si>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</si>
  <si>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</si>
  <si>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</si>
  <si>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</si>
  <si>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</si>
  <si>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</si>
  <si>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</si>
  <si>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</si>
  <si>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</si>
  <si>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</si>
  <si>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</si>
  <si>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</si>
  <si>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</si>
  <si>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</si>
  <si>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</si>
  <si>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</si>
  <si>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</si>
  <si>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</si>
  <si>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</si>
  <si>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</si>
  <si>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</si>
  <si>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</si>
  <si>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</si>
  <si>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</si>
  <si>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</si>
  <si>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</si>
  <si>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</si>
  <si>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</si>
  <si>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</si>
  <si>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</si>
  <si>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</si>
  <si>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</si>
  <si>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</si>
  <si>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</si>
  <si>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</si>
  <si>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</si>
  <si>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</si>
  <si>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</si>
  <si>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</si>
  <si>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</si>
  <si>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</si>
  <si>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</si>
  <si>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</si>
  <si>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</si>
  <si>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</si>
  <si>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</si>
  <si>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</si>
  <si>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</si>
  <si>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</si>
  <si>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</si>
  <si>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</si>
  <si>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</si>
  <si>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</si>
  <si>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</si>
  <si>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</si>
  <si>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</si>
  <si>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</si>
  <si>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</si>
  <si>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</si>
  <si>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</si>
  <si>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</si>
  <si>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</si>
  <si>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</si>
  <si>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</si>
  <si>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</si>
  <si>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</si>
  <si>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</si>
  <si>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</si>
  <si>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</si>
  <si>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</si>
  <si>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</si>
  <si>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</si>
  <si>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</si>
  <si>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</si>
  <si>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</si>
  <si>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</si>
  <si>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</si>
  <si>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</si>
  <si>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</si>
  <si>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</si>
  <si>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</si>
  <si>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</si>
  <si>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</si>
  <si>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</si>
  <si>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</si>
  <si>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</si>
  <si>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</si>
  <si>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</si>
  <si>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</si>
  <si>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</si>
  <si>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</si>
  <si>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</si>
  <si>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</si>
  <si>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</si>
  <si>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</si>
  <si>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</si>
  <si>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</si>
  <si>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</si>
  <si>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</si>
  <si>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</si>
  <si>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</si>
  <si>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</si>
  <si>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</si>
  <si>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</si>
  <si>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</si>
  <si>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</si>
  <si>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</si>
  <si>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</si>
  <si>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</si>
  <si>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</si>
  <si>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</si>
  <si>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</si>
  <si>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</si>
  <si>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</si>
  <si>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</si>
  <si>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</si>
  <si>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</si>
  <si>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</si>
  <si>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</si>
  <si>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</si>
  <si>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</si>
  <si>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</si>
  <si>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</si>
  <si>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</si>
  <si>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</si>
  <si>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</si>
  <si>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</si>
  <si>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</si>
  <si>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</si>
  <si>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</si>
  <si>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</si>
  <si>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</si>
  <si>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</si>
  <si>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</si>
  <si>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</si>
  <si>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</si>
  <si>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</si>
  <si>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</si>
  <si>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</si>
  <si>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</si>
  <si>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</si>
  <si>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</si>
  <si>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</si>
  <si>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</si>
  <si>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</si>
  <si>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</si>
  <si>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</si>
  <si>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</si>
  <si>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</si>
  <si>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</si>
  <si>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</si>
  <si>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</si>
  <si>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</si>
  <si>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</si>
  <si>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</si>
  <si>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</si>
  <si>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</si>
  <si>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</si>
  <si>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</si>
  <si>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</si>
  <si>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</si>
  <si>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</si>
  <si>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</si>
  <si>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</si>
  <si>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</si>
  <si>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</si>
  <si>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</si>
  <si>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</si>
  <si>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</si>
  <si>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</si>
  <si>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</si>
  <si>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</si>
  <si>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</si>
  <si>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</si>
  <si>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</si>
  <si>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</si>
  <si>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</si>
  <si>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</si>
  <si>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</si>
  <si>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</si>
  <si>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</si>
  <si>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</si>
  <si>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</si>
  <si>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</si>
  <si>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</si>
  <si>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</si>
  <si>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</si>
  <si>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</si>
  <si>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</si>
  <si>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</si>
  <si>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</si>
  <si>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</si>
  <si>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</si>
  <si>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</si>
  <si>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</si>
  <si>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</si>
  <si>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</si>
  <si>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</si>
  <si>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</si>
  <si>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</si>
  <si>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</si>
  <si>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</si>
  <si>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</si>
  <si>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</si>
  <si>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</si>
  <si>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</si>
  <si>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</si>
  <si>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</si>
  <si>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</si>
  <si>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</si>
  <si>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</si>
  <si>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</si>
  <si>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</si>
  <si>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</si>
  <si>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</si>
  <si>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</si>
  <si>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</si>
  <si>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</si>
  <si>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</si>
  <si>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</si>
  <si>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</si>
  <si>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</si>
  <si>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</si>
  <si>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</si>
  <si>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</si>
  <si>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</si>
  <si>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</si>
  <si>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</si>
  <si>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</si>
  <si>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</si>
  <si>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</si>
  <si>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</si>
  <si>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</si>
  <si>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</si>
  <si>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</si>
  <si>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</si>
  <si>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</si>
  <si>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</si>
  <si>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</si>
  <si>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</si>
  <si>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</si>
  <si>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</si>
  <si>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</si>
  <si>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</si>
  <si>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</si>
  <si>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</si>
  <si>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</si>
  <si>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</si>
  <si>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</si>
  <si>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</si>
  <si>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</si>
  <si>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</si>
  <si>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</si>
  <si>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</si>
  <si>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</si>
  <si>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</si>
  <si>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</si>
  <si>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</si>
  <si>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</si>
  <si>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</si>
  <si>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</si>
  <si>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</si>
  <si>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</si>
  <si>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</si>
  <si>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</si>
  <si>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</si>
  <si>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</si>
  <si>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</si>
  <si>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</si>
  <si>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</si>
  <si>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</si>
  <si>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</si>
  <si>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</si>
  <si>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</si>
  <si>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</si>
  <si>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</si>
  <si>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</si>
  <si>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</si>
  <si>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</si>
  <si>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</si>
  <si>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</si>
  <si>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</si>
  <si>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</si>
  <si>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</si>
  <si>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</si>
  <si>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</si>
  <si>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</si>
  <si>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</si>
  <si>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</si>
  <si>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</si>
  <si>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</si>
  <si>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</si>
  <si>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</si>
  <si>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</si>
  <si>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</si>
  <si>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</si>
  <si>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</si>
  <si>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</si>
  <si>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</si>
  <si>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</si>
  <si>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</si>
  <si>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</si>
  <si>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</si>
  <si>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</si>
  <si>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</si>
  <si>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</si>
  <si>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</si>
  <si>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</si>
  <si>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</si>
  <si>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</si>
  <si>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</si>
  <si>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</si>
  <si>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</si>
  <si>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</si>
  <si>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</si>
  <si>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</si>
  <si>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</si>
  <si>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</si>
  <si>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</si>
  <si>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</si>
  <si>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</si>
  <si>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</si>
  <si>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</si>
  <si>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</si>
  <si>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</si>
  <si>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</si>
  <si>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</si>
  <si>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</si>
  <si>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</si>
  <si>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</si>
  <si>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</si>
  <si>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</si>
  <si>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</si>
  <si>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</si>
  <si>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</si>
  <si>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</si>
  <si>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</si>
  <si>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</si>
  <si>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</si>
  <si>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</si>
  <si>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</si>
  <si>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</si>
  <si>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</si>
  <si>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</si>
  <si>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</si>
  <si>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</si>
  <si>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</si>
  <si>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</si>
  <si>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</si>
  <si>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</si>
  <si>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</si>
  <si>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</si>
  <si>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</si>
  <si>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</si>
  <si>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</si>
  <si>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</si>
  <si>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</si>
  <si>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</si>
  <si>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</si>
  <si>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</si>
  <si>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</si>
  <si>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</si>
  <si>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</si>
  <si>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</si>
  <si>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</si>
  <si>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</si>
  <si>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</si>
  <si>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</si>
  <si>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</si>
  <si>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</si>
  <si>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</si>
  <si>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</si>
  <si>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</si>
  <si>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</si>
  <si>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</si>
  <si>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</si>
  <si>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</si>
  <si>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</si>
  <si>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</si>
  <si>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</si>
  <si>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</si>
  <si>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</si>
  <si>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</si>
  <si>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</si>
  <si>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</si>
  <si>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</si>
  <si>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</si>
  <si>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</si>
  <si>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</si>
  <si>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</si>
  <si>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</si>
  <si>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</si>
  <si>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</si>
  <si>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</si>
  <si>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</si>
  <si>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</si>
  <si>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</si>
  <si>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</si>
  <si>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</si>
  <si>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</si>
  <si>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</si>
  <si>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</si>
  <si>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</si>
  <si>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</si>
  <si>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</si>
  <si>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</si>
  <si>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</si>
  <si>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</si>
  <si>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</si>
  <si>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</si>
  <si>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</si>
  <si>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</si>
  <si>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</si>
  <si>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</si>
  <si>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</si>
  <si>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</si>
  <si>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</si>
  <si>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</si>
  <si>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</si>
  <si>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</si>
  <si>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</si>
  <si>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</si>
  <si>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</si>
  <si>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</si>
  <si>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</si>
  <si>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</si>
  <si>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</si>
  <si>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</si>
  <si>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</si>
  <si>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</si>
  <si>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</si>
  <si>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</si>
  <si>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</si>
  <si>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</si>
  <si>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</si>
  <si>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</si>
  <si>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</si>
  <si>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</si>
  <si>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</si>
  <si>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</si>
  <si>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</si>
  <si>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</si>
  <si>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</si>
  <si>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</si>
  <si>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</si>
  <si>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</si>
  <si>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</si>
  <si>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</si>
  <si>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</si>
  <si>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</si>
  <si>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</si>
  <si>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</si>
  <si>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</si>
  <si>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</si>
  <si>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</si>
  <si>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</si>
  <si>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</si>
  <si>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</si>
  <si>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</si>
  <si>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</si>
  <si>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</si>
  <si>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</si>
  <si>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</si>
  <si>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</si>
  <si>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</si>
  <si>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</si>
  <si>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</si>
  <si>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</si>
  <si>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</si>
  <si>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</si>
  <si>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</si>
  <si>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</si>
  <si>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</si>
  <si>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</si>
  <si>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</si>
  <si>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</si>
  <si>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</si>
  <si>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</si>
  <si>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</si>
  <si>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</si>
  <si>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</si>
  <si>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</si>
  <si>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</si>
  <si>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</si>
  <si>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</si>
  <si>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</si>
  <si>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</si>
  <si>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</si>
  <si>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</si>
  <si>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</si>
  <si>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</si>
  <si>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</si>
  <si>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</si>
  <si>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</si>
  <si>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</si>
  <si>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</si>
  <si>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</si>
  <si>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</si>
  <si>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</si>
  <si>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</si>
  <si>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</si>
  <si>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</si>
  <si>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</si>
  <si>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</si>
  <si>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</si>
  <si>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</si>
  <si>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</si>
  <si>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</si>
  <si>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</si>
  <si>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</si>
  <si>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</si>
  <si>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</si>
  <si>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</si>
  <si>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</si>
  <si>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</si>
  <si>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</si>
  <si>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</si>
  <si>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</si>
  <si>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</si>
  <si>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</si>
  <si>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</si>
  <si>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</si>
  <si>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</si>
  <si>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</si>
  <si>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</si>
  <si>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</si>
  <si>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</si>
  <si>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</si>
  <si>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</si>
  <si>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</si>
  <si>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</si>
  <si>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</si>
  <si>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</si>
  <si>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</si>
  <si>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</si>
  <si>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</si>
  <si>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</si>
  <si>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</si>
  <si>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</si>
  <si>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</si>
  <si>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</si>
  <si>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</si>
  <si>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</si>
  <si>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</si>
  <si>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</si>
  <si>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</si>
  <si>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</si>
  <si>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</si>
  <si>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</si>
  <si>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</si>
  <si>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</si>
  <si>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</si>
  <si>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</si>
  <si>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</si>
  <si>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</si>
  <si>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</si>
  <si>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</si>
  <si>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</si>
  <si>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</si>
  <si>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</si>
  <si>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</si>
  <si>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</si>
  <si>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</si>
  <si>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</si>
  <si>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</si>
  <si>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</si>
  <si>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</si>
  <si>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</si>
  <si>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</si>
  <si>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</si>
  <si>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</si>
  <si>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</si>
  <si>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</si>
  <si>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</si>
  <si>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</si>
  <si>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</si>
  <si>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</si>
  <si>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</si>
  <si>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</si>
  <si>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</si>
  <si>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</si>
  <si>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</si>
  <si>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</si>
  <si>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</si>
  <si>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</si>
  <si>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</si>
  <si>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</si>
  <si>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</si>
  <si>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</si>
  <si>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</si>
  <si>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</si>
  <si>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</si>
  <si>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</si>
  <si>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</si>
  <si>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</si>
  <si>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</si>
  <si>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</si>
  <si>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</si>
  <si>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</si>
  <si>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</si>
  <si>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</si>
  <si>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</si>
  <si>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</si>
  <si>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</si>
  <si>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</si>
  <si>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</si>
  <si>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</si>
  <si>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</si>
  <si>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</si>
  <si>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</si>
  <si>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</si>
  <si>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</si>
  <si>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</si>
  <si>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</si>
  <si>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</si>
  <si>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</si>
  <si>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</si>
  <si>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</si>
  <si>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</si>
  <si>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</si>
  <si>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</si>
  <si>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</si>
  <si>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</si>
  <si>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</si>
  <si>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</si>
  <si>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</si>
  <si>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</si>
  <si>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</si>
  <si>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</si>
  <si>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</si>
  <si>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</si>
  <si>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</si>
  <si>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</si>
  <si>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</si>
  <si>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</si>
  <si>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</si>
  <si>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</si>
  <si>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</si>
  <si>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</si>
  <si>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</si>
  <si>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</si>
  <si>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</si>
  <si>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</si>
  <si>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</si>
  <si>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</si>
  <si>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</si>
  <si>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</si>
  <si>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</si>
  <si>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</si>
  <si>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</si>
  <si>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</si>
  <si>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</si>
  <si>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</si>
  <si>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</si>
  <si>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</si>
  <si>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</si>
  <si>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</si>
  <si>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</si>
  <si>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</si>
  <si>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</si>
  <si>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</si>
  <si>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</si>
  <si>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</si>
  <si>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</si>
  <si>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</si>
  <si>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</si>
  <si>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</si>
  <si>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</si>
  <si>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</si>
  <si>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</si>
  <si>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</si>
  <si>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</si>
  <si>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</si>
  <si>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</si>
  <si>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</si>
  <si>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</si>
  <si>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</si>
  <si>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</si>
  <si>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</si>
  <si>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</si>
  <si>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</si>
  <si>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</si>
  <si>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</si>
  <si>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</si>
  <si>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</si>
  <si>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</si>
  <si>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</si>
  <si>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</si>
  <si>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</si>
  <si>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</si>
  <si>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</si>
  <si>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</si>
  <si>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</si>
  <si>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</si>
  <si>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</si>
  <si>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</si>
  <si>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</si>
  <si>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</si>
  <si>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</si>
  <si>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</si>
  <si>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</si>
  <si>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</si>
  <si>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</si>
  <si>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</si>
  <si>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</si>
  <si>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</si>
  <si>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</si>
  <si>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</si>
  <si>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</si>
  <si>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</si>
  <si>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</si>
  <si>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</si>
  <si>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</si>
  <si>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</si>
  <si>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</si>
  <si>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</si>
  <si>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</si>
  <si>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</si>
  <si>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</si>
  <si>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</si>
  <si>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</si>
  <si>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</si>
  <si>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</si>
  <si>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</si>
  <si>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</si>
  <si>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</si>
  <si>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</si>
  <si>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</si>
  <si>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</si>
  <si>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</si>
  <si>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</si>
  <si>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</si>
  <si>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</si>
  <si>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</si>
  <si>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</si>
  <si>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</si>
  <si>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</si>
  <si>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</si>
  <si>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</si>
  <si>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</si>
  <si>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</si>
  <si>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</si>
  <si>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</si>
  <si>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</si>
  <si>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</si>
  <si>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</si>
  <si>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</si>
  <si>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</si>
  <si>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</si>
  <si>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</si>
  <si>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</si>
  <si>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</si>
  <si>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</si>
  <si>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</si>
  <si>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</si>
  <si>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</si>
  <si>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</si>
  <si>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</si>
  <si>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</si>
  <si>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</si>
  <si>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</si>
  <si>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</si>
  <si>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</si>
  <si>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</si>
  <si>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</si>
  <si>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</si>
  <si>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</si>
  <si>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</si>
  <si>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</si>
  <si>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</si>
  <si>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</si>
  <si>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</si>
  <si>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</si>
  <si>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</si>
  <si>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</si>
  <si>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</si>
  <si>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</si>
  <si>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</si>
  <si>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</si>
  <si>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</si>
  <si>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</si>
  <si>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</si>
  <si>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</si>
  <si>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</si>
  <si>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</si>
  <si>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</si>
  <si>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</si>
  <si>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</si>
  <si>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</si>
  <si>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</si>
  <si>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</si>
  <si>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</si>
  <si>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</si>
  <si>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</si>
  <si>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</si>
  <si>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</si>
  <si>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</si>
  <si>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</si>
  <si>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</si>
  <si>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</si>
  <si>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</si>
  <si>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</si>
  <si>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</si>
  <si>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</si>
  <si>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</si>
  <si>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</si>
  <si>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</si>
  <si>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</si>
  <si>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</si>
  <si>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</si>
  <si>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</si>
  <si>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</si>
  <si>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</si>
  <si>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</si>
  <si>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</si>
  <si>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</si>
  <si>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</si>
  <si>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</si>
  <si>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</si>
  <si>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</si>
  <si>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</si>
  <si>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</si>
  <si>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</si>
  <si>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</si>
  <si>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</si>
  <si>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</si>
  <si>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</si>
  <si>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</si>
  <si>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</si>
  <si>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</si>
  <si>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</si>
  <si>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</si>
  <si>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</si>
  <si>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</si>
  <si>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</si>
  <si>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</si>
  <si>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</si>
  <si>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</si>
  <si>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</si>
  <si>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</si>
  <si>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</si>
  <si>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</si>
  <si>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</si>
  <si>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</si>
  <si>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</si>
  <si>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</si>
  <si>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</si>
  <si>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</si>
  <si>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</si>
  <si>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</si>
  <si>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</si>
  <si>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</si>
  <si>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</si>
  <si>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</si>
  <si>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</si>
  <si>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</si>
  <si>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</si>
  <si>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</si>
  <si>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</si>
  <si>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</si>
  <si>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</si>
  <si>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</si>
  <si>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</si>
  <si>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</si>
  <si>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</si>
  <si>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</si>
  <si>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</si>
  <si>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</si>
  <si>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</si>
  <si>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</si>
  <si>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</si>
  <si>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</si>
  <si>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</si>
  <si>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</si>
  <si>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</si>
  <si>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</si>
  <si>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</si>
  <si>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</si>
  <si>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</si>
  <si>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</si>
  <si>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</si>
  <si>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</si>
  <si>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</si>
  <si>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</si>
  <si>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</si>
  <si>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</si>
  <si>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</si>
  <si>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</si>
  <si>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</si>
  <si>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</si>
  <si>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</si>
  <si>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</si>
  <si>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</si>
  <si>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</si>
  <si>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</si>
  <si>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</si>
  <si>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</si>
  <si>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</si>
  <si>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</si>
  <si>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</si>
  <si>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</si>
  <si>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</si>
  <si>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</si>
  <si>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</si>
  <si>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</si>
  <si>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</si>
  <si>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</si>
  <si>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</si>
  <si>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</si>
  <si>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</si>
  <si>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</si>
  <si>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</si>
  <si>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</si>
  <si>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</si>
  <si>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</si>
  <si>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</si>
  <si>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</si>
  <si>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</si>
  <si>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</si>
  <si>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</si>
  <si>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</si>
  <si>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</si>
  <si>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</si>
  <si>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</si>
  <si>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</si>
  <si>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</si>
  <si>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</si>
  <si>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</si>
  <si>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</si>
  <si>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</si>
  <si>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</si>
  <si>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</si>
  <si>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</si>
  <si>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</si>
  <si>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</si>
  <si>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</si>
  <si>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</si>
  <si>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</si>
  <si>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</si>
  <si>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</si>
  <si>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</si>
  <si>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</si>
  <si>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</si>
  <si>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</si>
  <si>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</si>
  <si>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</si>
  <si>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</si>
  <si>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</si>
  <si>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</si>
  <si>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</si>
  <si>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</si>
  <si>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</si>
  <si>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</si>
  <si>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</si>
  <si>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</si>
  <si>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</si>
  <si>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</si>
  <si>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</si>
  <si>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</si>
  <si>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</si>
  <si>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</si>
  <si>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</si>
  <si>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</si>
  <si>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</si>
  <si>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</si>
  <si>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</si>
  <si>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</si>
  <si>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</si>
  <si>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</si>
  <si>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</si>
  <si>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</si>
  <si>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</si>
  <si>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</si>
  <si>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</si>
  <si>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</si>
  <si>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</si>
  <si>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</si>
  <si>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</si>
  <si>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</si>
  <si>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</si>
  <si>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</si>
  <si>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</si>
  <si>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</si>
  <si>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</si>
  <si>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</si>
  <si>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</si>
  <si>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</si>
  <si>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</si>
  <si>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</si>
  <si>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</si>
  <si>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</si>
  <si>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</si>
  <si>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</si>
  <si>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</si>
  <si>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</si>
  <si>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</si>
  <si>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</si>
  <si>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</si>
  <si>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</si>
  <si>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</si>
  <si>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</si>
  <si>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</si>
  <si>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</si>
  <si>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</si>
  <si>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</si>
  <si>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</si>
  <si>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</si>
  <si>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</si>
  <si>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</si>
  <si>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</si>
  <si>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</si>
  <si>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</si>
  <si>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</si>
  <si>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</si>
  <si>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</si>
  <si>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</si>
  <si>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</si>
  <si>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</si>
  <si>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</si>
  <si>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</si>
  <si>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</si>
  <si>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</si>
  <si>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</si>
  <si>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</si>
  <si>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</si>
  <si>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</si>
  <si>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</si>
  <si>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</si>
  <si>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</si>
  <si>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</si>
  <si>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</si>
  <si>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</si>
  <si>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</si>
  <si>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</si>
  <si>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</si>
  <si>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</si>
  <si>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</si>
  <si>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</si>
  <si>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</si>
  <si>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</si>
  <si>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</si>
  <si>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</si>
  <si>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</si>
  <si>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</si>
  <si>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</si>
  <si>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</si>
  <si>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</si>
  <si>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</si>
  <si>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</si>
  <si>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</si>
  <si>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</si>
  <si>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</si>
  <si>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</si>
  <si>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</si>
  <si>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</si>
  <si>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</si>
  <si>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</si>
  <si>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</si>
  <si>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</si>
  <si>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</si>
  <si>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</si>
  <si>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</si>
  <si>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</si>
  <si>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</si>
  <si>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</si>
  <si>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</si>
  <si>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</si>
  <si>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</si>
  <si>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</si>
  <si>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</si>
  <si>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</si>
  <si>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</si>
  <si>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</si>
  <si>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</si>
  <si>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</si>
  <si>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</si>
  <si>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</si>
  <si>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</si>
  <si>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</si>
  <si>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</si>
  <si>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</si>
  <si>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</si>
  <si>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</si>
  <si>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</si>
  <si>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</si>
  <si>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</si>
  <si>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</si>
  <si>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</si>
  <si>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</si>
  <si>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</si>
  <si>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</si>
  <si>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</si>
  <si>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</si>
  <si>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</si>
  <si>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</si>
  <si>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</si>
  <si>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</si>
  <si>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</si>
  <si>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</si>
  <si>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</si>
  <si>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</si>
  <si>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</si>
  <si>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</si>
  <si>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</si>
  <si>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</si>
  <si>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</si>
  <si>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</si>
  <si>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</si>
  <si>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</si>
  <si>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</si>
  <si>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</si>
  <si>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</si>
  <si>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</si>
  <si>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</si>
  <si>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</si>
  <si>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</si>
  <si>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</si>
  <si>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</si>
  <si>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</si>
  <si>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</si>
  <si>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</si>
  <si>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</si>
  <si>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</si>
  <si>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</si>
  <si>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</si>
  <si>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</si>
  <si>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</si>
  <si>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</si>
  <si>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</si>
  <si>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</si>
  <si>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</si>
  <si>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</si>
  <si>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</si>
  <si>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</si>
  <si>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</si>
  <si>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</si>
  <si>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</si>
  <si>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</si>
  <si>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</si>
  <si>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</si>
  <si>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</si>
  <si>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</si>
  <si>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</si>
  <si>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</si>
  <si>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</si>
  <si>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</si>
  <si>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</si>
  <si>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</si>
  <si>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</si>
  <si>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</si>
  <si>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</si>
  <si>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</si>
  <si>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</si>
  <si>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</si>
  <si>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</si>
  <si>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</si>
  <si>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</si>
  <si>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</si>
  <si>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</si>
  <si>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</si>
  <si>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</si>
  <si>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</si>
  <si>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</si>
  <si>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</si>
  <si>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</si>
  <si>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</si>
  <si>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</si>
  <si>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</si>
  <si>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</si>
  <si>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</si>
  <si>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</si>
  <si>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</si>
  <si>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</si>
  <si>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</si>
  <si>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</si>
  <si>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</si>
  <si>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</si>
  <si>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</si>
  <si>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</si>
  <si>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</si>
  <si>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</si>
  <si>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</si>
  <si>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</si>
  <si>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</si>
  <si>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</si>
  <si>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</si>
  <si>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</si>
  <si>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</si>
  <si>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</si>
  <si>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</si>
  <si>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</si>
  <si>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</si>
  <si>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</si>
  <si>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</si>
  <si>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</si>
  <si>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</si>
  <si>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</si>
  <si>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</si>
  <si>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</si>
  <si>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</si>
  <si>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</si>
  <si>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</si>
  <si>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</si>
  <si>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</si>
  <si>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</si>
  <si>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</si>
  <si>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</si>
  <si>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</si>
  <si>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</si>
  <si>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</si>
  <si>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</si>
  <si>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</si>
  <si>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</si>
  <si>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</si>
  <si>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</si>
  <si>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</si>
  <si>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</si>
  <si>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</si>
  <si>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</si>
  <si>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</si>
  <si>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</si>
  <si>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</si>
  <si>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</si>
  <si>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</si>
  <si>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</si>
  <si>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</si>
  <si>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</si>
  <si>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</si>
  <si>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</si>
  <si>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</si>
  <si>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</si>
  <si>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</si>
  <si>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</si>
  <si>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</si>
  <si>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</si>
  <si>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</si>
  <si>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</si>
  <si>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</si>
  <si>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</si>
  <si>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</si>
  <si>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</si>
  <si>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</si>
  <si>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</si>
  <si>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</si>
  <si>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</si>
  <si>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</si>
  <si>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</si>
  <si>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</si>
  <si>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</si>
  <si>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</si>
  <si>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</si>
  <si>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</si>
  <si>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</si>
  <si>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</si>
  <si>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</si>
  <si>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</si>
  <si>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</si>
  <si>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</si>
  <si>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</si>
  <si>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</si>
  <si>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</si>
  <si>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</si>
  <si>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</si>
  <si>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</si>
  <si>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</si>
  <si>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</si>
  <si>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</si>
  <si>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</si>
  <si>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</si>
  <si>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</si>
  <si>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</si>
  <si>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</si>
  <si>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</si>
  <si>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</si>
  <si>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</si>
  <si>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</si>
  <si>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</si>
  <si>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</si>
  <si>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</si>
  <si>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</si>
  <si>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</si>
  <si>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</si>
  <si>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</si>
  <si>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</si>
  <si>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</si>
  <si>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</si>
  <si>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</si>
  <si>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</si>
  <si>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</si>
  <si>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</si>
  <si>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</si>
  <si>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</si>
  <si>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</si>
  <si>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</si>
  <si>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</si>
  <si>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</si>
  <si>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</si>
  <si>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</si>
  <si>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</si>
  <si>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</si>
  <si>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</si>
  <si>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</si>
  <si>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</si>
  <si>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</si>
  <si>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</si>
  <si>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</si>
  <si>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</si>
  <si>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</si>
  <si>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</si>
  <si>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</si>
  <si>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</si>
  <si>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</si>
  <si>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</si>
  <si>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</si>
  <si>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</si>
  <si>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</si>
  <si>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</si>
  <si>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</si>
  <si>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</si>
  <si>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</si>
  <si>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</si>
  <si>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</si>
  <si>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</si>
  <si>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</si>
  <si>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</si>
  <si>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</si>
  <si>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</si>
  <si>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</si>
  <si>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</si>
  <si>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</si>
  <si>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</si>
  <si>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</si>
  <si>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</si>
  <si>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</si>
  <si>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</si>
  <si>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</si>
  <si>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</si>
  <si>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</si>
  <si>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</si>
  <si>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</si>
  <si>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</si>
  <si>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</si>
  <si>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</si>
  <si>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</si>
  <si>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</si>
  <si>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</si>
  <si>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</si>
  <si>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</si>
  <si>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</si>
  <si>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</si>
  <si>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</si>
  <si>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</si>
  <si>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</si>
  <si>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</si>
  <si>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</si>
  <si>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</si>
  <si>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</si>
  <si>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</si>
  <si>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</si>
  <si>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</si>
  <si>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</si>
  <si>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</si>
  <si>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</si>
  <si>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</si>
  <si>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</si>
  <si>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</si>
  <si>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</si>
  <si>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</si>
  <si>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</si>
  <si>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</si>
  <si>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</si>
  <si>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</si>
  <si>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</si>
  <si>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</si>
  <si>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</si>
  <si>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</si>
  <si>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</si>
  <si>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</si>
  <si>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</si>
  <si>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</si>
  <si>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</si>
  <si>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</si>
  <si>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</si>
  <si>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</si>
  <si>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</si>
  <si>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</si>
  <si>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</si>
  <si>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</si>
  <si>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</si>
  <si>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</si>
  <si>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</si>
  <si>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</si>
  <si>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</si>
  <si>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</si>
  <si>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</si>
  <si>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</si>
  <si>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</si>
  <si>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</si>
  <si>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</si>
  <si>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</si>
  <si>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</si>
  <si>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</si>
  <si>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</si>
  <si>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</si>
  <si>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</si>
  <si>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</si>
  <si>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</si>
  <si>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</si>
  <si>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</si>
  <si>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</si>
  <si>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</si>
  <si>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</si>
  <si>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</si>
  <si>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</si>
  <si>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</si>
  <si>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</si>
  <si>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</si>
  <si>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</si>
  <si>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</si>
  <si>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</si>
  <si>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</si>
  <si>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</si>
  <si>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</si>
  <si>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</si>
  <si>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</si>
  <si>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</si>
  <si>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</si>
  <si>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</si>
  <si>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</si>
  <si>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</si>
  <si>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</si>
  <si>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</si>
  <si>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</si>
  <si>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</si>
  <si>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</si>
  <si>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</si>
  <si>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</si>
  <si>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</si>
  <si>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</si>
  <si>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</si>
  <si>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</si>
  <si>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</si>
  <si>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</si>
  <si>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</si>
  <si>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</si>
  <si>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</si>
  <si>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</si>
  <si>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</si>
  <si>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</si>
  <si>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</si>
  <si>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</si>
  <si>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</si>
  <si>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</si>
  <si>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</si>
  <si>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</si>
  <si>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</si>
  <si>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</si>
  <si>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</si>
  <si>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</si>
  <si>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</si>
  <si>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</si>
  <si>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</si>
  <si>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</si>
  <si>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</si>
  <si>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</si>
  <si>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</si>
  <si>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</si>
  <si>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</si>
  <si>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</si>
  <si>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</si>
  <si>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</si>
  <si>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</si>
  <si>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</si>
  <si>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</si>
  <si>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</si>
  <si>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</si>
  <si>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</si>
  <si>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</si>
  <si>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</si>
  <si>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</si>
  <si>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</si>
  <si>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</si>
  <si>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</si>
  <si>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</si>
  <si>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</si>
  <si>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</si>
  <si>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</si>
  <si>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</si>
  <si>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</si>
  <si>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</si>
  <si>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</si>
  <si>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</si>
  <si>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</si>
  <si>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</si>
  <si>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</si>
  <si>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</si>
  <si>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</si>
  <si>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</si>
  <si>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</si>
  <si>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</si>
  <si>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</si>
  <si>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</si>
  <si>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</si>
  <si>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</si>
  <si>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</si>
  <si>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</si>
  <si>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</si>
  <si>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</si>
  <si>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</si>
  <si>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</si>
  <si>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</si>
  <si>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</si>
  <si>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</si>
  <si>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</si>
  <si>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</si>
  <si>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</si>
  <si>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</si>
  <si>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</si>
  <si>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</si>
  <si>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</si>
  <si>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</si>
  <si>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</si>
  <si>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</si>
  <si>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</si>
  <si>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</si>
  <si>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</si>
  <si>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</si>
  <si>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</si>
  <si>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</si>
  <si>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</si>
  <si>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</si>
  <si>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</si>
  <si>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</si>
  <si>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</si>
  <si>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</si>
  <si>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</si>
  <si>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</si>
  <si>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</si>
  <si>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</si>
  <si>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</si>
  <si>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</si>
  <si>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</si>
  <si>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</si>
  <si>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</si>
  <si>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</si>
  <si>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</si>
  <si>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</si>
  <si>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</si>
  <si>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</si>
  <si>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</si>
  <si>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</si>
  <si>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</si>
  <si>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</si>
  <si>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</si>
  <si>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</si>
  <si>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</si>
  <si>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</si>
  <si>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</si>
  <si>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</si>
  <si>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</si>
  <si>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</si>
  <si>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</si>
  <si>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</si>
  <si>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</si>
  <si>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</si>
  <si>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</si>
  <si>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</si>
  <si>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</si>
  <si>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</si>
  <si>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</si>
  <si>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</si>
  <si>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</si>
  <si>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</si>
  <si>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</si>
  <si>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</si>
  <si>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</si>
  <si>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</si>
  <si>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</si>
  <si>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</si>
  <si>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</si>
  <si>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</si>
  <si>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</si>
  <si>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</si>
  <si>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</si>
  <si>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</si>
  <si>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</si>
  <si>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</si>
  <si>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</si>
  <si>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</si>
  <si>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</si>
  <si>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</si>
  <si>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</si>
  <si>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</si>
  <si>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</si>
  <si>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</si>
  <si>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</si>
  <si>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</si>
  <si>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</si>
  <si>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</si>
  <si>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</si>
  <si>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</si>
  <si>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</si>
  <si>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</si>
  <si>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</si>
  <si>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</si>
  <si>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</si>
  <si>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</si>
  <si>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</si>
  <si>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</si>
  <si>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</si>
  <si>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</si>
  <si>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</si>
  <si>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</si>
  <si>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</si>
  <si>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</si>
  <si>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</si>
  <si>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</si>
  <si>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</si>
  <si>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</si>
  <si>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</si>
  <si>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</si>
  <si>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</si>
  <si>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</si>
  <si>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</si>
  <si>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</si>
  <si>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</si>
  <si>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</si>
  <si>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</si>
  <si>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</si>
  <si>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</si>
  <si>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</si>
  <si>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</si>
  <si>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</si>
  <si>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</si>
  <si>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</si>
  <si>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</si>
  <si>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</si>
  <si>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</si>
  <si>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</si>
  <si>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</si>
  <si>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</si>
  <si>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</si>
  <si>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</si>
  <si>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</si>
  <si>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</si>
  <si>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</si>
  <si>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</si>
  <si>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</si>
  <si>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</si>
  <si>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</si>
  <si>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</si>
  <si>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</si>
  <si>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</si>
  <si>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</si>
  <si>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</si>
  <si>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</si>
  <si>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</si>
  <si>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</si>
  <si>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</si>
  <si>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</si>
  <si>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</si>
  <si>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</si>
  <si>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</si>
  <si>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</si>
  <si>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</si>
  <si>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</si>
  <si>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</si>
  <si>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</si>
  <si>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</si>
  <si>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</si>
  <si>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</si>
  <si>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</si>
  <si>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</si>
  <si>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</si>
  <si>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</si>
  <si>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</si>
  <si>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</si>
  <si>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</si>
  <si>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</si>
  <si>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</si>
  <si>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</si>
  <si>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</si>
  <si>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</si>
  <si>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</si>
  <si>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</si>
  <si>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</si>
  <si>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</si>
  <si>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</si>
  <si>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</si>
  <si>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</si>
  <si>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</si>
  <si>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</si>
  <si>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</si>
  <si>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</si>
  <si>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</si>
  <si>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</si>
  <si>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</si>
  <si>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</si>
  <si>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</si>
  <si>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</si>
  <si>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</si>
  <si>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</si>
  <si>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</si>
  <si>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</si>
  <si>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</si>
  <si>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</si>
  <si>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</si>
  <si>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</si>
  <si>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</si>
  <si>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</si>
  <si>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</si>
  <si>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</si>
  <si>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</si>
  <si>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</si>
  <si>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</si>
  <si>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</si>
  <si>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</si>
  <si>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</si>
  <si>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</si>
  <si>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</si>
  <si>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</si>
  <si>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</si>
  <si>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</si>
  <si>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</si>
  <si>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</si>
  <si>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</si>
  <si>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</si>
  <si>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</si>
  <si>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</si>
  <si>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</si>
  <si>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</si>
  <si>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</si>
  <si>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</si>
  <si>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</si>
  <si>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</si>
  <si>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</si>
  <si>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</si>
  <si>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</si>
  <si>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</si>
  <si>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</si>
  <si>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</si>
  <si>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</si>
  <si>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</si>
  <si>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</si>
  <si>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</si>
  <si>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</si>
  <si>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</si>
  <si>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</si>
  <si>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</si>
  <si>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</si>
  <si>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</si>
  <si>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</si>
  <si>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</si>
  <si>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</si>
  <si>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</si>
  <si>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</si>
  <si>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</si>
  <si>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</si>
  <si>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</si>
  <si>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</si>
  <si>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</si>
  <si>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</si>
  <si>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</si>
  <si>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</si>
  <si>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</si>
  <si>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</si>
  <si>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</si>
  <si>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</si>
  <si>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</si>
  <si>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</si>
  <si>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</si>
  <si>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</si>
  <si>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</si>
  <si>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</si>
  <si>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</si>
  <si>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</si>
  <si>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</si>
  <si>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</si>
  <si>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</si>
  <si>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</si>
  <si>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</si>
  <si>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</si>
  <si>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</si>
  <si>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</si>
  <si>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</si>
  <si>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</si>
  <si>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</si>
  <si>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</si>
  <si>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</si>
  <si>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</si>
  <si>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</si>
  <si>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</si>
  <si>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</si>
  <si>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</si>
  <si>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</si>
  <si>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</si>
  <si>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</si>
  <si>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</si>
  <si>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</si>
  <si>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</si>
  <si>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</si>
  <si>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</si>
  <si>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</si>
  <si>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</si>
  <si>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</si>
  <si>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</si>
  <si>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</si>
  <si>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</si>
  <si>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</si>
  <si>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</si>
  <si>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</si>
  <si>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</si>
  <si>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</si>
  <si>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</si>
  <si>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</si>
  <si>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</si>
  <si>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</si>
  <si>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</si>
  <si>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</si>
  <si>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</si>
  <si>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</si>
  <si>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</si>
  <si>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</si>
  <si>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</si>
  <si>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</si>
  <si>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</si>
  <si>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</si>
  <si>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</si>
  <si>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</si>
  <si>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</si>
  <si>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</si>
  <si>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</si>
  <si>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</si>
  <si>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</si>
  <si>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</si>
  <si>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</si>
  <si>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</si>
  <si>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</si>
  <si>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</si>
  <si>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</si>
  <si>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</si>
  <si>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</si>
  <si>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</si>
  <si>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</si>
  <si>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</si>
  <si>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</si>
  <si>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</si>
  <si>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</si>
  <si>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</si>
  <si>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</si>
  <si>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</si>
  <si>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</si>
  <si>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</si>
  <si>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</si>
  <si>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</si>
  <si>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</si>
  <si>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</si>
  <si>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</si>
  <si>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</si>
  <si>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</si>
  <si>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</si>
  <si>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</si>
  <si>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</si>
  <si>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</si>
  <si>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</si>
  <si>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</si>
  <si>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</si>
  <si>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</si>
  <si>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</si>
  <si>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</si>
  <si>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</si>
  <si>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</si>
  <si>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</si>
  <si>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</si>
  <si>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</si>
  <si>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</si>
  <si>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</si>
  <si>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</si>
  <si>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</si>
  <si>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</si>
  <si>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</si>
  <si>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</si>
  <si>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</si>
  <si>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</si>
  <si>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</si>
  <si>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</si>
  <si>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</si>
  <si>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</si>
  <si>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</si>
  <si>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</si>
  <si>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</si>
  <si>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</si>
  <si>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</si>
  <si>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</si>
  <si>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</si>
  <si>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</si>
  <si>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</si>
  <si>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</si>
  <si>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</si>
  <si>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</si>
  <si>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</si>
  <si>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</si>
  <si>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</si>
  <si>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</si>
  <si>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</si>
  <si>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</si>
  <si>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</si>
  <si>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</si>
  <si>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</si>
  <si>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</si>
  <si>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</si>
  <si>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</si>
  <si>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</si>
  <si>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</si>
  <si>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</si>
  <si>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</si>
  <si>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</si>
  <si>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</si>
  <si>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</si>
  <si>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</si>
  <si>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</si>
  <si>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</si>
  <si>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</si>
  <si>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</si>
  <si>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</si>
  <si>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</si>
  <si>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</si>
  <si>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</si>
  <si>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</si>
  <si>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</si>
  <si>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</si>
  <si>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</si>
  <si>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</si>
  <si>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</si>
  <si>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</si>
  <si>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</si>
  <si>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</si>
  <si>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</si>
  <si>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</si>
  <si>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</si>
  <si>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</si>
  <si>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</si>
  <si>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</si>
  <si>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</si>
  <si>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</si>
  <si>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</si>
  <si>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</si>
  <si>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</si>
  <si>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</si>
  <si>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</si>
  <si>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</si>
  <si>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</si>
  <si>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</si>
  <si>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</si>
  <si>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</si>
  <si>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</si>
  <si>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</si>
  <si>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</si>
  <si>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</si>
  <si>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</si>
  <si>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</si>
  <si>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</si>
  <si>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</si>
  <si>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</si>
  <si>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</si>
  <si>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</si>
  <si>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</si>
  <si>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</si>
  <si>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</si>
  <si>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</si>
  <si>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</si>
  <si>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</si>
  <si>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</si>
  <si>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</si>
  <si>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</si>
  <si>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</si>
  <si>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</si>
  <si>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</si>
  <si>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</si>
  <si>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</si>
  <si>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</si>
  <si>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</si>
  <si>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</si>
  <si>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</si>
  <si>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</si>
  <si>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</si>
  <si>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</si>
  <si>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</si>
  <si>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</si>
  <si>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</si>
  <si>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</si>
  <si>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</si>
  <si>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</si>
  <si>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</si>
  <si>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</si>
  <si>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</si>
  <si>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</si>
  <si>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</si>
  <si>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</si>
  <si>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</si>
  <si>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</si>
  <si>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</si>
  <si>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</si>
  <si>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</si>
  <si>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</si>
  <si>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</si>
  <si>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</si>
  <si>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</si>
  <si>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</si>
  <si>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</si>
  <si>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</si>
  <si>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</si>
  <si>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</si>
  <si>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</si>
  <si>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</si>
  <si>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</si>
  <si>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</si>
  <si>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</si>
  <si>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</si>
  <si>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</si>
  <si>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</si>
  <si>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</si>
  <si>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</si>
  <si>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</si>
  <si>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</si>
  <si>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</si>
  <si>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</si>
  <si>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</si>
  <si>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</si>
  <si>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</si>
  <si>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</si>
  <si>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</si>
  <si>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</si>
  <si>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</si>
  <si>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</si>
  <si>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</si>
  <si>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</si>
  <si>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</si>
  <si>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</si>
  <si>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</si>
  <si>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</si>
  <si>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</si>
  <si>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</si>
  <si>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</si>
  <si>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</si>
  <si>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</si>
  <si>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</si>
  <si>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</si>
  <si>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</si>
  <si>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</si>
  <si>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</si>
  <si>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</si>
  <si>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</si>
  <si>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</si>
  <si>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</si>
  <si>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</si>
  <si>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</si>
  <si>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</si>
  <si>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</si>
  <si>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</si>
  <si>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</si>
  <si>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</si>
  <si>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</si>
  <si>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</si>
  <si>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</si>
  <si>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</si>
  <si>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</si>
  <si>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</si>
  <si>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</si>
  <si>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</si>
  <si>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</si>
  <si>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</si>
  <si>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</si>
  <si>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</si>
  <si>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</si>
  <si>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</si>
  <si>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</si>
  <si>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</si>
  <si>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</si>
  <si>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</si>
  <si>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</si>
  <si>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</si>
  <si>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</si>
  <si>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</si>
  <si>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</si>
  <si>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</si>
  <si>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</si>
  <si>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</si>
  <si>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</si>
  <si>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</si>
  <si>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</si>
  <si>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</si>
  <si>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</si>
  <si>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</si>
  <si>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</si>
  <si>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</si>
  <si>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</si>
  <si>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</si>
  <si>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</si>
  <si>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</si>
  <si>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</si>
  <si>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</si>
  <si>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</si>
  <si>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</si>
  <si>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</si>
  <si>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</si>
  <si>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</si>
  <si>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</si>
  <si>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</si>
  <si>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</si>
  <si>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</si>
  <si>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</si>
  <si>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</si>
  <si>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</si>
  <si>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</si>
  <si>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</si>
  <si>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</si>
  <si>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</si>
  <si>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</si>
  <si>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</si>
  <si>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</si>
  <si>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</si>
  <si>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</si>
  <si>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</si>
  <si>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</si>
  <si>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</si>
  <si>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</si>
  <si>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</si>
  <si>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</si>
  <si>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</si>
  <si>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</si>
  <si>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</si>
  <si>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</si>
  <si>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</si>
  <si>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</si>
  <si>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</si>
  <si>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</si>
  <si>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</si>
  <si>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</si>
  <si>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</si>
  <si>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</si>
  <si>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</si>
  <si>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</si>
  <si>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</si>
  <si>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</si>
  <si>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</si>
  <si>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</si>
  <si>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</si>
  <si>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</si>
  <si>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</si>
  <si>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</si>
  <si>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</si>
  <si>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</si>
  <si>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</si>
  <si>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</si>
  <si>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</si>
  <si>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</si>
  <si>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</si>
  <si>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</si>
  <si>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</si>
  <si>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</si>
  <si>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</si>
  <si>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</si>
  <si>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</si>
  <si>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</si>
  <si>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</si>
  <si>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</si>
  <si>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</si>
  <si>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</si>
  <si>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</si>
  <si>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</si>
  <si>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</si>
  <si>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</si>
  <si>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</si>
  <si>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</si>
  <si>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</si>
  <si>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</si>
  <si>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</si>
  <si>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</si>
  <si>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</si>
  <si>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</si>
  <si>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</si>
  <si>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</si>
  <si>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</si>
  <si>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</si>
  <si>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</si>
  <si>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</si>
  <si>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</si>
  <si>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</si>
  <si>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</si>
  <si>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</si>
  <si>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</si>
  <si>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</si>
  <si>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</si>
  <si>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</si>
  <si>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</si>
  <si>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</si>
  <si>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</si>
  <si>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</si>
  <si>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</si>
  <si>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</si>
  <si>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</si>
  <si>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</si>
  <si>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</si>
  <si>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</si>
  <si>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</si>
  <si>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</si>
  <si>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</si>
  <si>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</si>
  <si>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</si>
  <si>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</si>
  <si>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</si>
  <si>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</si>
  <si>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</si>
  <si>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</si>
  <si>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</si>
  <si>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</si>
  <si>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</si>
  <si>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</si>
  <si>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</si>
  <si>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</si>
  <si>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</si>
  <si>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</si>
  <si>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</si>
  <si>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</si>
  <si>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</si>
  <si>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</si>
  <si>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</si>
  <si>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</si>
  <si>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</si>
  <si>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</si>
  <si>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</si>
  <si>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</si>
  <si>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</si>
  <si>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</si>
  <si>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</si>
  <si>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</si>
  <si>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</si>
  <si>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</si>
  <si>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</si>
  <si>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</si>
  <si>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</si>
  <si>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</si>
  <si>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</si>
  <si>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</si>
  <si>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</si>
  <si>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</si>
  <si>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</si>
  <si>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</si>
  <si>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</si>
  <si>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</si>
  <si>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</si>
  <si>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</si>
  <si>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</si>
  <si>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</si>
  <si>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</si>
  <si>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</si>
  <si>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</si>
  <si>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</si>
  <si>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</si>
  <si>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</si>
  <si>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</si>
  <si>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</si>
  <si>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</si>
  <si>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</si>
  <si>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</si>
  <si>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</si>
  <si>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</si>
  <si>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</si>
  <si>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</si>
  <si>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</si>
  <si>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</si>
  <si>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</si>
  <si>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</si>
  <si>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</si>
  <si>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</si>
  <si>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</si>
  <si>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</si>
  <si>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</si>
  <si>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</si>
  <si>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</si>
  <si>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</si>
  <si>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</si>
  <si>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</si>
  <si>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</si>
  <si>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</si>
  <si>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</si>
  <si>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</si>
  <si>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</si>
  <si>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</si>
  <si>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</si>
  <si>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</si>
  <si>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</si>
  <si>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</si>
  <si>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</si>
  <si>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</si>
  <si>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</si>
  <si>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</si>
  <si>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</si>
  <si>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</si>
  <si>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</si>
  <si>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</si>
  <si>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</si>
  <si>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</si>
  <si>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</si>
  <si>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</si>
  <si>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</si>
  <si>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</si>
  <si>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</si>
  <si>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</si>
  <si>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</si>
  <si>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</si>
  <si>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</si>
  <si>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</si>
  <si>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</si>
  <si>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</si>
  <si>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</si>
  <si>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</si>
  <si>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</si>
  <si>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</si>
  <si>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</si>
  <si>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</si>
  <si>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</si>
  <si>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</si>
  <si>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</si>
  <si>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</si>
  <si>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</si>
  <si>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</si>
  <si>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</si>
  <si>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</si>
  <si>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</si>
  <si>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</si>
  <si>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</si>
  <si>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</si>
  <si>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</si>
  <si>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</si>
  <si>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</si>
  <si>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</si>
  <si>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</si>
  <si>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</si>
  <si>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</si>
  <si>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</si>
  <si>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</si>
  <si>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</si>
  <si>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</si>
  <si>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</si>
  <si>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</si>
  <si>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</si>
  <si>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</si>
  <si>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</si>
  <si>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</si>
  <si>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</si>
  <si>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</si>
  <si>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</si>
  <si>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</si>
  <si>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</si>
  <si>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</si>
  <si>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</si>
  <si>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</si>
  <si>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</si>
  <si>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</si>
  <si>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</si>
  <si>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</si>
  <si>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</si>
  <si>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</si>
  <si>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</si>
  <si>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</si>
  <si>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</si>
  <si>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</si>
  <si>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</si>
  <si>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</si>
  <si>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</si>
  <si>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</si>
  <si>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</si>
  <si>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</si>
  <si>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</si>
  <si>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</si>
  <si>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</si>
  <si>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</si>
  <si>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</si>
  <si>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</si>
  <si>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</si>
  <si>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</si>
  <si>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</si>
  <si>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</si>
  <si>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</si>
  <si>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</si>
  <si>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</si>
  <si>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</si>
  <si>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</si>
  <si>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</si>
  <si>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</si>
  <si>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</si>
  <si>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</si>
  <si>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</si>
  <si>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</si>
  <si>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</si>
  <si>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</si>
  <si>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</si>
  <si>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</si>
  <si>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</si>
  <si>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</si>
  <si>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</si>
  <si>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</si>
  <si>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</si>
  <si>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</si>
  <si>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</si>
  <si>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</si>
  <si>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</si>
  <si>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</si>
  <si>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</si>
  <si>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</si>
  <si>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</si>
  <si>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</si>
  <si>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</si>
  <si>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</si>
  <si>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</si>
  <si>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</si>
  <si>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</si>
  <si>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</si>
  <si>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</si>
  <si>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</si>
  <si>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</si>
  <si>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</si>
  <si>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</si>
  <si>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</si>
  <si>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</si>
  <si>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</si>
  <si>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</si>
  <si>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</si>
  <si>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</si>
  <si>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</si>
  <si>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</si>
  <si>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</si>
  <si>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</si>
  <si>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</si>
  <si>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</si>
  <si>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</si>
  <si>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</si>
  <si>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</si>
  <si>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</si>
  <si>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</si>
  <si>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</si>
  <si>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</si>
  <si>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</si>
  <si>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</si>
  <si>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</si>
  <si>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</si>
  <si>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</si>
  <si>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</si>
  <si>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</si>
  <si>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</si>
  <si>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</si>
  <si>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</si>
  <si>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</si>
  <si>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</si>
  <si>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</si>
  <si>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</si>
  <si>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</si>
  <si>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</si>
  <si>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</si>
  <si>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</si>
  <si>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</si>
  <si>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</si>
  <si>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</si>
  <si>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</si>
  <si>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</si>
  <si>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</si>
  <si>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</si>
  <si>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</si>
  <si>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</si>
  <si>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</si>
  <si>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</si>
  <si>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</si>
  <si>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</si>
  <si>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</si>
  <si>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</si>
  <si>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</si>
  <si>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</si>
  <si>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</si>
  <si>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</si>
  <si>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</si>
  <si>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</si>
  <si>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</si>
  <si>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</si>
  <si>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</si>
  <si>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</si>
  <si>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</si>
  <si>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</si>
  <si>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</si>
  <si>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</si>
  <si>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</si>
  <si>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</si>
  <si>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</si>
  <si>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</si>
  <si>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</si>
  <si>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</si>
  <si>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</si>
  <si>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</si>
  <si>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</si>
  <si>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</si>
  <si>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</si>
  <si>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</si>
  <si>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</si>
  <si>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</si>
  <si>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</si>
  <si>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</si>
  <si>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</si>
  <si>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</si>
  <si>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</si>
  <si>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</si>
  <si>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</si>
  <si>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</si>
  <si>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</si>
  <si>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</si>
  <si>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</si>
  <si>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</si>
  <si>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</si>
  <si>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</si>
  <si>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</si>
  <si>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</si>
  <si>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</si>
  <si>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</si>
  <si>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</si>
  <si>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</si>
  <si>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</si>
  <si>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</si>
  <si>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</si>
  <si>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</si>
  <si>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</si>
  <si>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</si>
  <si>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</si>
  <si>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</si>
  <si>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</si>
  <si>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</si>
  <si>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</si>
  <si>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</si>
  <si>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</si>
  <si>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</si>
  <si>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</si>
  <si>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</si>
  <si>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</si>
  <si>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</si>
  <si>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</si>
  <si>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</si>
  <si>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</si>
  <si>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</si>
  <si>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</si>
  <si>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</si>
  <si>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</si>
  <si>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</si>
  <si>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</si>
  <si>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</si>
  <si>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</si>
  <si>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</si>
  <si>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</si>
  <si>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</si>
  <si>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</si>
  <si>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</si>
  <si>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</si>
  <si>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</si>
  <si>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</si>
  <si>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</si>
  <si>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</si>
  <si>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</si>
  <si>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</si>
  <si>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</si>
  <si>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</si>
  <si>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</si>
  <si>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</si>
  <si>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</si>
  <si>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</si>
  <si>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</si>
  <si>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</si>
  <si>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</si>
  <si>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</si>
  <si>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</si>
  <si>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</si>
  <si>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</si>
  <si>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</si>
  <si>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</si>
  <si>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</si>
  <si>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</si>
  <si>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</si>
  <si>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</si>
  <si>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</si>
  <si>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</si>
  <si>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</si>
  <si>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</si>
  <si>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</si>
  <si>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</si>
  <si>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</si>
  <si>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</si>
  <si>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</si>
  <si>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</si>
  <si>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</si>
  <si>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</si>
  <si>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</si>
  <si>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</si>
  <si>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</si>
  <si>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</si>
  <si>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</si>
  <si>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</si>
  <si>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</si>
  <si>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</si>
  <si>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</si>
  <si>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</si>
  <si>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</si>
  <si>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</si>
  <si>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</si>
  <si>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</si>
  <si>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</si>
  <si>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</si>
  <si>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</si>
  <si>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</si>
  <si>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</si>
  <si>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</si>
  <si>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</si>
  <si>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</si>
  <si>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</si>
  <si>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</si>
  <si>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</si>
  <si>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</si>
  <si>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</si>
  <si>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</si>
  <si>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</si>
  <si>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</si>
  <si>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</si>
  <si>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</si>
  <si>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</si>
  <si>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</si>
  <si>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</si>
  <si>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</si>
  <si>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</si>
  <si>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</si>
  <si>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</si>
  <si>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</si>
  <si>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</si>
  <si>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</si>
  <si>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</si>
  <si>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</si>
  <si>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</si>
  <si>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</si>
  <si>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</si>
  <si>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</si>
  <si>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</si>
  <si>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</si>
  <si>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</si>
  <si>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</si>
  <si>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</si>
  <si>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</si>
  <si>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</si>
  <si>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</si>
  <si>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</si>
  <si>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</si>
  <si>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</si>
  <si>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</si>
  <si>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</si>
  <si>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</si>
  <si>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</si>
  <si>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</si>
  <si>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</si>
  <si>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</si>
  <si>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</si>
  <si>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</si>
  <si>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</si>
  <si>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</si>
  <si>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</si>
  <si>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</si>
  <si>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</si>
  <si>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</si>
  <si>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</si>
  <si>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</si>
  <si>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</si>
  <si>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</si>
  <si>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</si>
  <si>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</si>
  <si>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</si>
  <si>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</si>
  <si>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</si>
  <si>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</si>
  <si>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</si>
  <si>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</si>
  <si>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</si>
  <si>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</si>
  <si>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</si>
  <si>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</si>
  <si>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</si>
  <si>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</si>
  <si>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</si>
  <si>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</si>
  <si>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</si>
  <si>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</si>
  <si>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</si>
  <si>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</si>
  <si>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</si>
  <si>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</si>
  <si>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</si>
  <si>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</si>
  <si>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</si>
  <si>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</si>
  <si>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</si>
  <si>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</si>
  <si>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</si>
  <si>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</si>
  <si>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</si>
  <si>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</si>
  <si>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</si>
  <si>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</si>
  <si>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</si>
  <si>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</si>
  <si>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</si>
  <si>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</si>
  <si>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</si>
  <si>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</si>
  <si>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</si>
  <si>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</si>
  <si>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</si>
  <si>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</si>
  <si>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</si>
  <si>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</si>
  <si>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</si>
  <si>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</si>
  <si>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</si>
  <si>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</si>
  <si>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</si>
  <si>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</si>
  <si>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</si>
  <si>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</si>
  <si>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</si>
  <si>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</si>
  <si>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</si>
  <si>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</si>
  <si>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</si>
  <si>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</si>
  <si>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</si>
  <si>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</si>
  <si>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</si>
  <si>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</si>
  <si>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</si>
  <si>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</si>
  <si>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</si>
  <si>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</si>
  <si>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</si>
  <si>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</si>
  <si>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</si>
  <si>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</si>
  <si>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</si>
  <si>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</si>
  <si>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</si>
  <si>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</si>
  <si>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</si>
  <si>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</si>
  <si>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</si>
  <si>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</si>
  <si>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</si>
  <si>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</si>
  <si>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</si>
  <si>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</si>
  <si>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</si>
  <si>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</si>
  <si>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</si>
  <si>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</si>
  <si>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</si>
  <si>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</si>
  <si>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</si>
  <si>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</si>
  <si>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</si>
  <si>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</si>
  <si>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</si>
  <si>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</si>
  <si>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</si>
  <si>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</si>
  <si>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</si>
  <si>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</si>
  <si>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</si>
  <si>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</si>
  <si>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</si>
  <si>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</si>
  <si>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</si>
  <si>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</si>
  <si>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</si>
  <si>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</si>
  <si>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</si>
  <si>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</si>
  <si>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</si>
  <si>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</si>
  <si>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</si>
  <si>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</si>
  <si>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</si>
  <si>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</si>
  <si>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</si>
  <si>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</si>
  <si>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</si>
  <si>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</si>
  <si>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</si>
  <si>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</si>
  <si>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</si>
  <si>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</si>
  <si>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</si>
  <si>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</si>
  <si>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</si>
  <si>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</si>
  <si>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</si>
  <si>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</si>
  <si>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</si>
  <si>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</si>
  <si>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</si>
  <si>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</si>
  <si>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</si>
  <si>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</si>
  <si>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</si>
  <si>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</si>
  <si>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</si>
  <si>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</si>
  <si>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</si>
  <si>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</si>
  <si>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</si>
  <si>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</si>
  <si>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</si>
  <si>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</si>
  <si>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</si>
  <si>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</si>
  <si>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</si>
  <si>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</si>
  <si>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</si>
  <si>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</si>
  <si>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</si>
  <si>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</si>
  <si>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</si>
  <si>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</si>
  <si>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</si>
  <si>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</si>
  <si>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</si>
  <si>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</si>
  <si>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</si>
  <si>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</si>
  <si>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</si>
  <si>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</si>
  <si>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</si>
  <si>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</si>
  <si>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</si>
  <si>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</si>
  <si>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</si>
  <si>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</si>
  <si>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</si>
  <si>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</si>
  <si>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</si>
  <si>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</si>
  <si>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</si>
  <si>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</si>
  <si>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</si>
  <si>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</si>
  <si>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</si>
  <si>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</si>
  <si>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</si>
  <si>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</si>
  <si>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</si>
  <si>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</si>
  <si>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</si>
  <si>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</si>
  <si>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</si>
  <si>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</si>
  <si>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</si>
  <si>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</si>
  <si>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</si>
  <si>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</si>
  <si>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</si>
  <si>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</si>
  <si>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</si>
  <si>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</si>
  <si>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</si>
  <si>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</si>
  <si>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</si>
  <si>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</si>
  <si>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</si>
  <si>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</si>
  <si>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</si>
  <si>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</si>
  <si>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</si>
  <si>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</si>
  <si>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</si>
  <si>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</si>
  <si>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</si>
  <si>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</si>
  <si>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</si>
  <si>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</si>
  <si>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</si>
  <si>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</si>
  <si>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</si>
  <si>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</si>
  <si>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</si>
  <si>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</si>
  <si>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</si>
  <si>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</si>
  <si>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</si>
  <si>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</si>
  <si>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</si>
  <si>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</si>
  <si>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</si>
  <si>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</si>
  <si>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</si>
  <si>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</si>
  <si>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</si>
  <si>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</si>
  <si>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</si>
  <si>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</si>
  <si>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</si>
  <si>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</si>
  <si>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</si>
  <si>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</si>
  <si>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</si>
  <si>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</si>
  <si>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</si>
  <si>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</si>
  <si>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</si>
  <si>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</si>
  <si>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</si>
  <si>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</si>
  <si>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</si>
  <si>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</si>
  <si>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</si>
  <si>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</si>
  <si>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</si>
  <si>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</si>
  <si>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</si>
  <si>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</si>
  <si>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</si>
  <si>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</si>
  <si>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</si>
  <si>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</si>
  <si>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</si>
  <si>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</si>
  <si>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</si>
  <si>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</si>
  <si>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</si>
  <si>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</si>
  <si>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</si>
  <si>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</si>
  <si>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</si>
  <si>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</si>
  <si>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</si>
  <si>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</si>
  <si>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</si>
  <si>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</si>
  <si>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</si>
  <si>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</si>
  <si>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</si>
  <si>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</si>
  <si>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</si>
  <si>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</si>
  <si>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</si>
  <si>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</si>
  <si>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</si>
  <si>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</si>
  <si>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</si>
  <si>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</si>
  <si>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</si>
  <si>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</si>
  <si>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</si>
  <si>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</si>
  <si>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</si>
  <si>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</si>
  <si>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</si>
  <si>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</si>
  <si>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</si>
  <si>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</si>
  <si>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</si>
  <si>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</si>
  <si>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</si>
  <si>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</si>
  <si>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</si>
  <si>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</si>
  <si>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</si>
  <si>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</si>
  <si>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</si>
  <si>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</si>
  <si>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</si>
  <si>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</si>
  <si>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</si>
  <si>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</si>
  <si>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</si>
  <si>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</si>
  <si>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</si>
  <si>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</si>
  <si>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</si>
  <si>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</si>
  <si>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</si>
  <si>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</si>
  <si>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</si>
  <si>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</si>
  <si>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</si>
  <si>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</si>
  <si>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</si>
  <si>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</si>
  <si>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</si>
  <si>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</si>
  <si>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</si>
  <si>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</si>
  <si>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</si>
  <si>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</si>
  <si>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</si>
  <si>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</si>
  <si>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</si>
  <si>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</si>
  <si>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</si>
  <si>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</si>
  <si>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</si>
  <si>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</si>
  <si>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</si>
  <si>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</si>
  <si>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</si>
  <si>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</si>
  <si>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</si>
  <si>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</si>
  <si>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</si>
  <si>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</si>
  <si>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</si>
  <si>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</si>
  <si>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</si>
  <si>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</si>
  <si>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</si>
  <si>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</si>
  <si>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</si>
  <si>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</si>
  <si>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</si>
  <si>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</si>
  <si>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</si>
  <si>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</si>
  <si>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</si>
  <si>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</si>
  <si>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</si>
  <si>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</si>
  <si>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</si>
  <si>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</si>
  <si>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</si>
  <si>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</si>
  <si>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</si>
  <si>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</si>
  <si>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</si>
  <si>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</si>
  <si>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</si>
  <si>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</si>
  <si>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</si>
  <si>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</si>
  <si>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</si>
  <si>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</si>
  <si>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</si>
  <si>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</si>
  <si>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</si>
  <si>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</si>
  <si>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</si>
  <si>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</si>
  <si>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</si>
  <si>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</si>
  <si>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</si>
  <si>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</si>
  <si>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</si>
  <si>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</si>
  <si>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</si>
  <si>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</si>
  <si>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</si>
  <si>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</si>
  <si>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</si>
  <si>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</si>
  <si>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</si>
  <si>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</si>
  <si>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</si>
  <si>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</si>
  <si>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</si>
  <si>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</si>
  <si>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</si>
  <si>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</si>
  <si>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</si>
  <si>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</si>
  <si>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</si>
  <si>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</si>
  <si>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</si>
  <si>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</si>
  <si>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</si>
  <si>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</si>
  <si>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</si>
  <si>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</si>
  <si>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</si>
  <si>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</si>
  <si>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</si>
  <si>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</si>
  <si>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</si>
  <si>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</si>
  <si>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</si>
  <si>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</si>
  <si>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</si>
  <si>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</si>
  <si>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</si>
  <si>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</si>
  <si>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</si>
  <si>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</si>
  <si>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</si>
  <si>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</si>
  <si>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</si>
  <si>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</si>
  <si>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</si>
  <si>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</si>
  <si>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</si>
  <si>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</si>
  <si>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</si>
  <si>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</si>
  <si>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</si>
  <si>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</si>
  <si>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</si>
  <si>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</si>
  <si>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</si>
  <si>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</si>
  <si>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</si>
  <si>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</si>
  <si>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</si>
  <si>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</si>
  <si>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</si>
  <si>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</si>
  <si>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</si>
  <si>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</si>
  <si>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</si>
  <si>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</si>
  <si>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</si>
  <si>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</si>
  <si>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</si>
  <si>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</si>
  <si>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</si>
  <si>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</si>
  <si>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</si>
  <si>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</si>
  <si>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</si>
  <si>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</si>
  <si>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</si>
  <si>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</si>
  <si>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</si>
  <si>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</si>
  <si>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</si>
  <si>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</si>
  <si>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</si>
  <si>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</si>
  <si>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</si>
  <si>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</si>
  <si>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</si>
  <si>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</si>
  <si>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</si>
  <si>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</si>
  <si>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</si>
  <si>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</si>
  <si>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</si>
  <si>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</si>
  <si>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</si>
  <si>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</si>
  <si>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</si>
  <si>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</si>
  <si>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</si>
  <si>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</si>
  <si>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</si>
  <si>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</si>
  <si>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</si>
  <si>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</si>
  <si>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</si>
  <si>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</si>
  <si>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</si>
  <si>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</si>
  <si>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</si>
  <si>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</si>
  <si>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</si>
  <si>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</si>
  <si>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</si>
  <si>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</si>
  <si>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</si>
  <si>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</si>
  <si>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</si>
  <si>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</si>
  <si>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</si>
  <si>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</si>
  <si>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</si>
  <si>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</si>
  <si>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</si>
  <si>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</si>
  <si>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</si>
  <si>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</si>
  <si>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</si>
  <si>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</si>
  <si>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</si>
  <si>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</si>
  <si>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</si>
  <si>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</si>
  <si>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</si>
  <si>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</si>
  <si>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</si>
  <si>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</si>
  <si>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</si>
  <si>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</si>
  <si>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</si>
  <si>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</si>
  <si>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</si>
  <si>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</si>
  <si>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</si>
  <si>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</si>
  <si>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</si>
  <si>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</si>
  <si>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</si>
  <si>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</si>
  <si>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</si>
  <si>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</si>
  <si>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</si>
  <si>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</si>
  <si>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</si>
  <si>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</si>
  <si>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</si>
  <si>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</si>
  <si>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</si>
  <si>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</si>
  <si>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</si>
  <si>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</si>
  <si>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</si>
  <si>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</si>
  <si>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</si>
  <si>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</si>
  <si>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</si>
  <si>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</si>
  <si>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</si>
  <si>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</si>
  <si>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</si>
  <si>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</si>
  <si>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</si>
  <si>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</si>
  <si>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</si>
  <si>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</si>
  <si>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</si>
  <si>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</si>
  <si>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</si>
  <si>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</si>
  <si>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</si>
  <si>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</si>
  <si>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</si>
  <si>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</si>
  <si>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</si>
  <si>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</si>
  <si>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</si>
  <si>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</si>
  <si>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</si>
  <si>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</si>
  <si>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</si>
  <si>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</si>
  <si>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</si>
  <si>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</si>
  <si>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</si>
  <si>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</si>
  <si>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</si>
  <si>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</si>
  <si>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</si>
  <si>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</si>
  <si>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</si>
  <si>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</si>
  <si>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</si>
  <si>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</si>
  <si>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</si>
  <si>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</si>
  <si>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</si>
  <si>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</si>
  <si>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</si>
  <si>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</si>
  <si>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</si>
  <si>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</si>
  <si>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</si>
  <si>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</si>
  <si>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</si>
  <si>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</si>
  <si>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</si>
  <si>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</si>
  <si>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</si>
  <si>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</si>
  <si>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</si>
  <si>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</si>
  <si>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</si>
  <si>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</si>
  <si>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</si>
  <si>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</si>
  <si>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</si>
  <si>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</si>
  <si>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</si>
  <si>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</si>
  <si>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</si>
  <si>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</si>
  <si>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</si>
  <si>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</si>
  <si>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</si>
  <si>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</si>
  <si>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</si>
  <si>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</si>
  <si>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</si>
  <si>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</si>
  <si>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</si>
  <si>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</si>
  <si>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</si>
  <si>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</si>
  <si>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</si>
  <si>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</si>
  <si>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</si>
  <si>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</si>
  <si>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</si>
  <si>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</si>
  <si>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</si>
  <si>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</si>
  <si>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</si>
  <si>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</si>
  <si>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</si>
  <si>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</si>
  <si>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</si>
  <si>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</si>
  <si>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</si>
  <si>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</si>
  <si>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</si>
  <si>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</si>
  <si>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</si>
  <si>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</si>
  <si>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</si>
  <si>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</si>
  <si>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</si>
  <si>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</si>
  <si>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</si>
  <si>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</si>
  <si>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</si>
  <si>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</si>
  <si>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</si>
  <si>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</si>
  <si>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</si>
  <si>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</si>
  <si>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</si>
  <si>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</si>
  <si>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</si>
  <si>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</si>
  <si>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</si>
  <si>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</si>
  <si>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</si>
  <si>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</si>
  <si>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</si>
  <si>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</si>
  <si>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</si>
  <si>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</si>
  <si>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</si>
  <si>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</si>
  <si>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</si>
  <si>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</si>
  <si>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</si>
  <si>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</si>
  <si>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</si>
  <si>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</si>
  <si>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</si>
  <si>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</si>
  <si>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</si>
  <si>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</si>
  <si>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</si>
  <si>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</si>
  <si>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</si>
  <si>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</si>
  <si>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</si>
  <si>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</si>
  <si>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</si>
  <si>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</si>
  <si>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</si>
  <si>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</si>
  <si>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</si>
  <si>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</si>
  <si>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</si>
  <si>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</si>
  <si>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</si>
  <si>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</si>
  <si>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</si>
  <si>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</si>
  <si>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</si>
  <si>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</si>
  <si>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</si>
  <si>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</si>
  <si>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</si>
  <si>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</si>
  <si>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</si>
  <si>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</si>
  <si>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</si>
  <si>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</si>
  <si>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</si>
  <si>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</si>
  <si>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</si>
  <si>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</si>
  <si>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</si>
  <si>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</si>
  <si>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</si>
  <si>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</si>
  <si>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</si>
  <si>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</si>
  <si>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</si>
  <si>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</si>
  <si>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</si>
  <si>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</si>
  <si>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</si>
  <si>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</si>
  <si>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</si>
  <si>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</si>
  <si>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</si>
  <si>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</si>
  <si>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</si>
  <si>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</si>
  <si>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</si>
  <si>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</si>
  <si>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</si>
  <si>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</si>
  <si>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</si>
  <si>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</si>
  <si>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</si>
  <si>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</si>
  <si>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</si>
  <si>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</si>
  <si>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</si>
  <si>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</si>
  <si>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</si>
  <si>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</si>
  <si>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</si>
  <si>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</si>
  <si>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</si>
  <si>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</si>
  <si>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</si>
  <si>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</si>
  <si>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</si>
  <si>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</si>
  <si>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</si>
  <si>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</si>
  <si>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</si>
  <si>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</si>
  <si>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</si>
  <si>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</si>
  <si>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</si>
  <si>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</si>
  <si>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</si>
  <si>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</si>
  <si>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</si>
  <si>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</si>
  <si>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</si>
  <si>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</si>
  <si>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</si>
  <si>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</si>
  <si>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</si>
  <si>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</si>
  <si>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</si>
  <si>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</si>
  <si>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</si>
  <si>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</si>
  <si>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</si>
  <si>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</si>
  <si>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</si>
  <si>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</si>
  <si>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</si>
  <si>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</si>
  <si>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</si>
  <si>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</si>
  <si>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</si>
  <si>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</si>
  <si>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</si>
  <si>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</si>
  <si>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</si>
  <si>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</si>
  <si>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</si>
  <si>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</si>
  <si>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</si>
  <si>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</si>
  <si>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</si>
  <si>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</si>
  <si>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</si>
  <si>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</si>
  <si>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</si>
  <si>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</si>
  <si>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</si>
  <si>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</si>
  <si>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</si>
  <si>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</si>
  <si>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</si>
  <si>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</si>
  <si>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</si>
  <si>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</si>
  <si>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</si>
  <si>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</si>
  <si>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</si>
  <si>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</si>
  <si>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</si>
  <si>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</si>
  <si>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</si>
  <si>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</si>
  <si>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</si>
  <si>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</si>
  <si>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</si>
  <si>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</si>
  <si>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</si>
  <si>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</si>
  <si>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</si>
  <si>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</si>
  <si>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</si>
  <si>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</si>
  <si>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</si>
  <si>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</si>
  <si>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</si>
  <si>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</si>
  <si>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</si>
  <si>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</si>
  <si>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</si>
  <si>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</si>
  <si>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</si>
  <si>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</si>
  <si>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</si>
  <si>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</si>
  <si>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</si>
  <si>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</si>
  <si>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</si>
  <si>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</si>
  <si>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</si>
  <si>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</si>
  <si>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</si>
  <si>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</si>
  <si>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</si>
  <si>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</si>
  <si>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</si>
  <si>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</si>
  <si>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</si>
  <si>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</si>
  <si>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</si>
  <si>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</si>
  <si>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</si>
  <si>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</si>
  <si>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</si>
  <si>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</si>
  <si>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</si>
  <si>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</si>
  <si>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</si>
  <si>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</si>
  <si>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</si>
  <si>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</si>
  <si>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</si>
  <si>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</si>
  <si>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</si>
  <si>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</si>
  <si>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</si>
  <si>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</si>
  <si>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</si>
  <si>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</si>
  <si>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</si>
  <si>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</si>
  <si>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</si>
  <si>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</si>
  <si>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</si>
  <si>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</si>
  <si>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</si>
  <si>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</si>
  <si>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</si>
  <si>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</si>
  <si>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</si>
  <si>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</si>
  <si>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</si>
  <si>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</si>
  <si>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</si>
  <si>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</si>
  <si>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</si>
  <si>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</si>
  <si>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</si>
  <si>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</si>
  <si>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</si>
  <si>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</si>
  <si>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</si>
  <si>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</si>
  <si>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</si>
  <si>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</si>
  <si>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</si>
  <si>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</si>
  <si>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</si>
  <si>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</si>
  <si>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</si>
  <si>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</si>
  <si>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</si>
  <si>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</si>
  <si>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</si>
  <si>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</si>
  <si>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</si>
  <si>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</si>
  <si>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</si>
  <si>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</si>
  <si>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</si>
  <si>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</si>
  <si>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</si>
  <si>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</si>
  <si>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</si>
  <si>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</si>
  <si>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</si>
  <si>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</si>
  <si>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</si>
  <si>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</si>
  <si>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</si>
  <si>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</si>
  <si>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</si>
  <si>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</si>
  <si>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</si>
  <si>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</si>
  <si>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</si>
  <si>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</si>
  <si>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</si>
  <si>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</si>
  <si>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</si>
  <si>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</si>
  <si>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</si>
  <si>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</si>
  <si>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</si>
  <si>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</si>
  <si>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</si>
  <si>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</si>
  <si>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</si>
  <si>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</si>
  <si>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</si>
  <si>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</si>
  <si>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</si>
  <si>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</si>
  <si>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</si>
  <si>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</si>
  <si>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</si>
  <si>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</si>
  <si>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</si>
  <si>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</si>
  <si>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</si>
  <si>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</si>
  <si>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</si>
  <si>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</si>
  <si>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</si>
  <si>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</si>
  <si>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</si>
  <si>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</si>
  <si>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</si>
  <si>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</si>
  <si>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</si>
  <si>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</si>
  <si>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</si>
  <si>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</si>
  <si>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</si>
  <si>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</si>
  <si>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</si>
  <si>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</si>
  <si>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</si>
  <si>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</si>
  <si>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</si>
  <si>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</si>
  <si>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</si>
  <si>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</si>
  <si>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</si>
  <si>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</si>
  <si>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</si>
  <si>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</si>
  <si>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</si>
  <si>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</si>
  <si>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</si>
  <si>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</si>
  <si>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</si>
  <si>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</si>
  <si>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</si>
  <si>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</si>
  <si>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</si>
  <si>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</si>
  <si>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</si>
  <si>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</si>
  <si>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</si>
  <si>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</si>
  <si>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</si>
  <si>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</si>
  <si>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</si>
  <si>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</si>
  <si>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</si>
  <si>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</si>
  <si>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</si>
  <si>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</si>
  <si>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</si>
  <si>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</si>
  <si>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</si>
  <si>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</si>
  <si>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</si>
  <si>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</si>
  <si>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</si>
  <si>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</si>
  <si>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</si>
  <si>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</si>
  <si>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</si>
  <si>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</si>
  <si>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</si>
  <si>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</si>
  <si>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</si>
  <si>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</si>
  <si>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</si>
  <si>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</si>
  <si>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</si>
  <si>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</si>
  <si>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</si>
  <si>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</si>
  <si>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</si>
  <si>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</si>
  <si>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</si>
  <si>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</si>
  <si>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</si>
  <si>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</si>
  <si>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</si>
  <si>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</si>
  <si>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</si>
  <si>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</si>
  <si>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</si>
  <si>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</si>
  <si>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</si>
  <si>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</si>
  <si>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</si>
  <si>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</si>
  <si>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</si>
  <si>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</si>
  <si>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</si>
  <si>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</si>
  <si>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</si>
  <si>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</si>
  <si>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</si>
  <si>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</si>
  <si>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</si>
  <si>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</si>
  <si>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</si>
  <si>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</si>
  <si>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</si>
  <si>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</si>
  <si>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</si>
  <si>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</si>
  <si>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</si>
  <si>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</si>
  <si>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</si>
  <si>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</si>
  <si>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</si>
  <si>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</si>
  <si>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</si>
  <si>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</si>
  <si>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</si>
  <si>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</si>
  <si>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</si>
  <si>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</si>
  <si>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</si>
  <si>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</si>
  <si>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</si>
  <si>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</si>
  <si>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</si>
  <si>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</si>
  <si>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</si>
  <si>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</si>
  <si>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</si>
  <si>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</si>
  <si>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</si>
  <si>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</si>
  <si>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</si>
  <si>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</si>
  <si>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</si>
  <si>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</si>
  <si>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</si>
  <si>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</si>
  <si>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</si>
  <si>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</si>
  <si>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</si>
  <si>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</si>
  <si>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</si>
  <si>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</si>
  <si>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</si>
  <si>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</si>
  <si>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</si>
  <si>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</si>
  <si>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</si>
  <si>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</si>
  <si>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</si>
  <si>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</si>
  <si>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</si>
  <si>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</si>
  <si>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</si>
  <si>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</si>
  <si>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</si>
  <si>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</si>
  <si>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</si>
  <si>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</si>
  <si>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</si>
  <si>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</si>
  <si>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</si>
  <si>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</si>
  <si>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</si>
  <si>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</si>
  <si>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</si>
  <si>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</si>
  <si>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</si>
  <si>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</si>
  <si>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</si>
  <si>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</si>
  <si>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</si>
  <si>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</si>
  <si>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</si>
  <si>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</si>
  <si>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</si>
  <si>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</si>
  <si>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</si>
  <si>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</si>
  <si>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</si>
  <si>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</si>
  <si>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</si>
  <si>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</si>
  <si>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</si>
  <si>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</si>
  <si>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</si>
  <si>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</si>
  <si>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</si>
  <si>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</si>
  <si>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</si>
  <si>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</si>
  <si>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</si>
  <si>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</si>
  <si>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</si>
  <si>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</si>
  <si>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</si>
  <si>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</si>
  <si>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</si>
  <si>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</si>
  <si>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</si>
  <si>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</si>
  <si>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</si>
  <si>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</si>
  <si>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</si>
  <si>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</si>
  <si>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</si>
  <si>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</si>
  <si>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</si>
  <si>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</si>
  <si>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</si>
  <si>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</si>
  <si>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</si>
  <si>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</si>
  <si>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</si>
  <si>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</si>
  <si>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</si>
  <si>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</si>
  <si>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</si>
  <si>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</si>
  <si>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</si>
  <si>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</si>
  <si>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</si>
  <si>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</si>
  <si>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</si>
  <si>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</si>
  <si>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</si>
  <si>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</si>
  <si>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</si>
  <si>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</si>
  <si>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</si>
  <si>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</si>
  <si>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</si>
  <si>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</si>
  <si>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</si>
  <si>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</si>
  <si>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</si>
  <si>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</si>
  <si>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</si>
  <si>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</si>
  <si>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</si>
  <si>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</si>
  <si>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</si>
  <si>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</si>
  <si>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</si>
  <si>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</si>
  <si>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</si>
  <si>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</si>
  <si>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</si>
  <si>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</si>
  <si>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</si>
  <si>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</si>
  <si>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</si>
  <si>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</si>
  <si>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</si>
  <si>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</si>
  <si>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</si>
  <si>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</si>
  <si>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</si>
  <si>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</si>
  <si>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</si>
  <si>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</si>
  <si>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</si>
  <si>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</si>
  <si>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</si>
  <si>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</si>
  <si>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</si>
  <si>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</si>
  <si>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</si>
  <si>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</si>
  <si>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</si>
  <si>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</si>
  <si>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</si>
  <si>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</si>
  <si>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</si>
  <si>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</si>
  <si>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</si>
  <si>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</si>
  <si>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</si>
  <si>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</si>
  <si>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</si>
  <si>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</si>
  <si>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</si>
  <si>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</si>
  <si>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</si>
  <si>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</si>
  <si>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</si>
  <si>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</si>
  <si>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</si>
  <si>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</si>
  <si>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</si>
  <si>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</si>
  <si>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</si>
  <si>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</si>
  <si>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</si>
  <si>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</si>
  <si>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</si>
  <si>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</si>
  <si>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</si>
  <si>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</si>
  <si>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</si>
  <si>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</si>
  <si>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</si>
  <si>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</si>
  <si>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</si>
  <si>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</si>
  <si>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</si>
  <si>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</si>
  <si>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</si>
  <si>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</si>
  <si>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</si>
  <si>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</si>
  <si>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</si>
  <si>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</si>
  <si>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</si>
  <si>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</si>
  <si>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</si>
  <si>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</si>
  <si>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</si>
  <si>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</si>
  <si>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</si>
  <si>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</si>
  <si>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</si>
  <si>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</si>
  <si>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</si>
  <si>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</si>
  <si>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</si>
  <si>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</si>
  <si>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</si>
  <si>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</si>
  <si>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</si>
  <si>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</si>
  <si>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</si>
  <si>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</si>
  <si>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</si>
  <si>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</si>
  <si>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</si>
  <si>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</si>
  <si>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</si>
  <si>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</si>
  <si>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</si>
  <si>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</si>
  <si>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</si>
  <si>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</si>
  <si>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</si>
  <si>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</si>
  <si>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</si>
  <si>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</si>
  <si>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</si>
  <si>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</si>
  <si>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</si>
  <si>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</si>
  <si>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</si>
  <si>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</si>
  <si>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</si>
  <si>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</si>
  <si>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</si>
  <si>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</si>
  <si>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</si>
  <si>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</si>
  <si>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</si>
  <si>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</si>
  <si>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</si>
  <si>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</si>
  <si>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</si>
  <si>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</si>
  <si>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</si>
  <si>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</si>
  <si>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</si>
  <si>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</si>
  <si>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</si>
  <si>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</si>
  <si>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</si>
  <si>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</si>
  <si>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</si>
  <si>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</si>
  <si>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</si>
  <si>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</si>
  <si>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</si>
  <si>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</si>
  <si>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</si>
  <si>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</si>
  <si>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</si>
  <si>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</si>
  <si>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</si>
  <si>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</si>
  <si>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</si>
  <si>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</si>
  <si>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</si>
  <si>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</si>
  <si>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</si>
  <si>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</si>
  <si>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</si>
  <si>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</si>
  <si>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</si>
  <si>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</si>
  <si>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</si>
  <si>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</si>
  <si>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</si>
  <si>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</si>
  <si>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</si>
  <si>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</si>
  <si>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</si>
  <si>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</si>
  <si>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</si>
  <si>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</si>
  <si>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</si>
  <si>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</si>
  <si>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</si>
  <si>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</si>
  <si>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</si>
  <si>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</si>
  <si>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</si>
  <si>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</si>
  <si>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</si>
  <si>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</si>
  <si>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</si>
  <si>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</si>
  <si>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</si>
  <si>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</si>
  <si>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</si>
  <si>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</si>
  <si>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</si>
  <si>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</si>
  <si>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</si>
  <si>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</si>
  <si>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</si>
  <si>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</si>
  <si>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</si>
  <si>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</si>
  <si>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</si>
  <si>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</si>
  <si>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</si>
  <si>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</si>
  <si>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</si>
  <si>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</si>
  <si>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</si>
  <si>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</si>
  <si>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</si>
  <si>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</si>
  <si>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</si>
  <si>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</si>
  <si>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</si>
  <si>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</si>
  <si>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</si>
  <si>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</si>
  <si>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</si>
  <si>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</si>
  <si>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</si>
  <si>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</si>
  <si>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</si>
  <si>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</si>
  <si>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</si>
  <si>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</si>
  <si>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</si>
  <si>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</si>
  <si>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</si>
  <si>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</si>
  <si>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</si>
  <si>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</si>
  <si>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</si>
  <si>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</si>
  <si>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</si>
  <si>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</si>
  <si>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</si>
  <si>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</si>
  <si>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</si>
  <si>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</si>
  <si>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</si>
  <si>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</si>
  <si>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</si>
  <si>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</si>
  <si>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</si>
  <si>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</si>
  <si>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</si>
  <si>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</si>
  <si>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</si>
  <si>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</si>
  <si>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</si>
  <si>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</si>
  <si>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</si>
  <si>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</si>
  <si>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</si>
  <si>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</si>
  <si>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</si>
  <si>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</si>
  <si>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</si>
  <si>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</si>
  <si>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</si>
  <si>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</si>
  <si>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</si>
  <si>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</si>
  <si>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</si>
  <si>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</si>
  <si>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</si>
  <si>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</si>
  <si>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</si>
  <si>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</si>
  <si>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</si>
  <si>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</si>
  <si>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</si>
  <si>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</si>
  <si>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</si>
  <si>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</si>
  <si>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</si>
  <si>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</si>
  <si>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</si>
  <si>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</si>
  <si>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</si>
  <si>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</si>
  <si>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</si>
  <si>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</si>
  <si>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</si>
  <si>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</si>
  <si>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</si>
  <si>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</si>
  <si>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</si>
  <si>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</si>
  <si>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</si>
  <si>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</si>
  <si>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</si>
  <si>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</si>
  <si>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</si>
  <si>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</si>
  <si>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</si>
  <si>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</si>
  <si>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</si>
  <si>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</si>
  <si>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</si>
  <si>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</si>
  <si>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</si>
  <si>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</si>
  <si>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</si>
  <si>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</si>
  <si>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</si>
  <si>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</si>
  <si>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</si>
  <si>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</si>
  <si>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</si>
  <si>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</si>
  <si>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</si>
  <si>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</si>
  <si>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</si>
  <si>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</si>
  <si>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</si>
  <si>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</si>
  <si>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</si>
  <si>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</si>
  <si>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</si>
  <si>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</si>
  <si>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</si>
  <si>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</si>
  <si>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</si>
  <si>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</si>
  <si>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</si>
  <si>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</si>
  <si>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</si>
  <si>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</si>
  <si>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</si>
  <si>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</si>
  <si>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</si>
  <si>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</si>
  <si>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</si>
  <si>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</si>
  <si>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</si>
  <si>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</si>
  <si>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</si>
  <si>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</si>
  <si>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</si>
  <si>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</si>
  <si>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</si>
  <si>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</si>
  <si>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</si>
  <si>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</si>
  <si>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</si>
  <si>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</si>
  <si>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</si>
  <si>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</si>
  <si>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</si>
  <si>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</si>
  <si>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</si>
  <si>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</si>
  <si>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</si>
  <si>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</si>
  <si>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</si>
  <si>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</si>
  <si>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</si>
  <si>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</si>
  <si>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</si>
  <si>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</si>
  <si>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</si>
  <si>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</si>
  <si>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</si>
  <si>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</si>
  <si>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</si>
  <si>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</si>
  <si>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</si>
  <si>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</si>
  <si>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</si>
  <si>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</si>
  <si>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</si>
  <si>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</si>
  <si>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</si>
  <si>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</si>
  <si>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</si>
  <si>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</si>
  <si>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</si>
  <si>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</si>
  <si>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</si>
  <si>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</si>
  <si>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</si>
  <si>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</si>
  <si>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</si>
  <si>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</si>
  <si>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</si>
  <si>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</si>
  <si>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</si>
  <si>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</si>
  <si>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</si>
  <si>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</si>
  <si>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</si>
  <si>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</si>
  <si>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</si>
  <si>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</si>
  <si>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</si>
  <si>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</si>
  <si>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</si>
  <si>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</si>
  <si>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</si>
  <si>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</si>
  <si>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</si>
  <si>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</si>
  <si>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</si>
  <si>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</si>
  <si>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</si>
  <si>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</si>
  <si>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</si>
  <si>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</si>
  <si>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</si>
  <si>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</si>
  <si>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</si>
  <si>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</si>
  <si>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</si>
  <si>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</si>
  <si>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</si>
  <si>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</si>
  <si>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</si>
  <si>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</si>
  <si>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</si>
  <si>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</si>
  <si>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</si>
  <si>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</si>
  <si>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</si>
  <si>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</si>
  <si>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</si>
  <si>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</si>
  <si>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</si>
  <si>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</si>
  <si>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</si>
  <si>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</si>
  <si>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</si>
  <si>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</si>
  <si>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</si>
  <si>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</si>
  <si>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</si>
  <si>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</si>
  <si>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</si>
  <si>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</si>
  <si>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</si>
  <si>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</si>
  <si>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</si>
  <si>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</si>
  <si>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</si>
  <si>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</si>
  <si>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</si>
  <si>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</si>
  <si>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</si>
  <si>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</si>
  <si>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</si>
  <si>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</si>
  <si>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</si>
  <si>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</si>
  <si>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</si>
  <si>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</si>
  <si>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</si>
  <si>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</si>
  <si>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</si>
  <si>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</si>
  <si>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</si>
  <si>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</si>
  <si>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</si>
  <si>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</si>
  <si>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</si>
  <si>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</si>
  <si>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</si>
  <si>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</si>
  <si>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</si>
  <si>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</si>
  <si>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</si>
  <si>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</si>
  <si>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</si>
  <si>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</si>
  <si>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</si>
  <si>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</si>
  <si>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</si>
  <si>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</si>
  <si>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</si>
  <si>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</si>
  <si>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</si>
  <si>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</si>
  <si>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</si>
  <si>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</si>
  <si>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</si>
  <si>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</si>
  <si>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</si>
  <si>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</si>
  <si>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</si>
  <si>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</si>
  <si>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</si>
  <si>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</si>
  <si>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</si>
  <si>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</si>
  <si>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</si>
  <si>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</si>
  <si>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</si>
  <si>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</si>
  <si>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</si>
  <si>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</si>
  <si>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</si>
  <si>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</si>
  <si>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</si>
  <si>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</si>
  <si>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</si>
  <si>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</si>
  <si>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</si>
  <si>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</si>
  <si>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</si>
  <si>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</si>
  <si>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</si>
  <si>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</si>
  <si>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</si>
  <si>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</si>
  <si>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</si>
  <si>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</si>
  <si>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</si>
  <si>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</si>
  <si>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</si>
  <si>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</si>
  <si>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</si>
  <si>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</si>
  <si>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</si>
  <si>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</si>
  <si>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</si>
  <si>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</si>
  <si>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</si>
  <si>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</si>
  <si>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</si>
  <si>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</si>
  <si>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</si>
  <si>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</si>
  <si>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</si>
  <si>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</si>
  <si>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</si>
  <si>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</si>
  <si>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</si>
  <si>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</si>
  <si>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</si>
  <si>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</si>
  <si>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</si>
  <si>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</si>
  <si>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</si>
  <si>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</si>
  <si>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</si>
  <si>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</si>
  <si>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</si>
  <si>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</si>
  <si>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</si>
  <si>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</si>
  <si>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</si>
  <si>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</si>
  <si>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</si>
  <si>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</si>
  <si>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</si>
  <si>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</si>
  <si>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</si>
  <si>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</si>
  <si>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</si>
  <si>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</si>
  <si>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</si>
  <si>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</si>
  <si>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</si>
  <si>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</si>
  <si>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</si>
  <si>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</si>
  <si>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</si>
  <si>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</si>
  <si>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</si>
  <si>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</si>
  <si>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</si>
  <si>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</si>
  <si>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</si>
  <si>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</si>
  <si>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</si>
  <si>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</si>
  <si>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</si>
  <si>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</si>
  <si>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</si>
  <si>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</si>
  <si>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</si>
  <si>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</si>
  <si>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</si>
  <si>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</si>
  <si>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</si>
  <si>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</si>
  <si>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</si>
  <si>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</si>
  <si>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</si>
  <si>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</si>
  <si>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</si>
  <si>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</si>
  <si>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</si>
  <si>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</si>
  <si>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</si>
  <si>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</si>
  <si>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</si>
  <si>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</si>
  <si>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</si>
  <si>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</si>
  <si>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</si>
  <si>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</si>
  <si>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</si>
  <si>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</si>
  <si>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</si>
  <si>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</si>
  <si>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</si>
  <si>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</si>
  <si>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</si>
  <si>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</si>
  <si>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</si>
  <si>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</si>
  <si>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</si>
  <si>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</si>
  <si>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</si>
  <si>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</si>
  <si>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</si>
  <si>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</si>
  <si>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</si>
  <si>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</si>
  <si>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</si>
  <si>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</si>
  <si>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</si>
  <si>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</si>
  <si>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</si>
  <si>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</si>
  <si>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</si>
  <si>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</si>
  <si>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</si>
  <si>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</si>
  <si>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</si>
  <si>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</si>
  <si>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</si>
  <si>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</si>
  <si>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</si>
  <si>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</si>
  <si>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</si>
  <si>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</si>
  <si>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</si>
  <si>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</si>
  <si>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</si>
  <si>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</si>
  <si>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</si>
  <si>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</si>
  <si>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</si>
  <si>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</si>
  <si>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</si>
  <si>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</si>
  <si>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</si>
  <si>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</si>
  <si>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</si>
  <si>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</si>
  <si>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</si>
  <si>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</si>
  <si>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</si>
  <si>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</si>
  <si>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</si>
  <si>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</si>
  <si>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</si>
  <si>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</si>
  <si>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</si>
  <si>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</si>
  <si>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</si>
  <si>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</si>
  <si>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</si>
  <si>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</si>
  <si>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</si>
  <si>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</si>
  <si>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</si>
  <si>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</si>
  <si>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</si>
  <si>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</si>
  <si>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</si>
  <si>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</si>
  <si>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</si>
  <si>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</si>
  <si>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</si>
  <si>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</si>
  <si>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</si>
  <si>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</si>
  <si>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</si>
  <si>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</si>
  <si>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</si>
  <si>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</si>
  <si>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</si>
  <si>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</si>
  <si>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</si>
  <si>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</si>
  <si>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</si>
  <si>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</si>
  <si>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</si>
  <si>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</si>
  <si>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</si>
  <si>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</si>
  <si>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</si>
  <si>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</si>
  <si>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</si>
  <si>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</si>
  <si>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</si>
  <si>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</si>
  <si>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</si>
  <si>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</si>
  <si>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</si>
  <si>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</si>
  <si>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</si>
  <si>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</si>
  <si>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</si>
  <si>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</si>
  <si>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</si>
  <si>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</si>
  <si>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</si>
  <si>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</si>
  <si>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</si>
  <si>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</si>
  <si>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</si>
  <si>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</si>
  <si>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</si>
  <si>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</si>
  <si>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</si>
  <si>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</si>
  <si>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</si>
  <si>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</si>
  <si>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</si>
  <si>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</si>
  <si>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</si>
  <si>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</si>
  <si>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</si>
  <si>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</si>
  <si>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</si>
  <si>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</si>
  <si>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</si>
  <si>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</si>
  <si>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</si>
  <si>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</si>
  <si>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</si>
  <si>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</si>
  <si>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</si>
  <si>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</si>
  <si>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</si>
  <si>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</si>
  <si>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</si>
  <si>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</si>
  <si>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</si>
  <si>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</si>
  <si>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</si>
  <si>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</si>
  <si>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</si>
  <si>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</si>
  <si>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</si>
  <si>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</si>
  <si>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</si>
  <si>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</si>
  <si>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</si>
  <si>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</si>
  <si>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</si>
  <si>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</si>
  <si>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</si>
  <si>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</si>
  <si>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</si>
  <si>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</si>
  <si>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</si>
  <si>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</si>
  <si>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</si>
  <si>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</si>
  <si>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</si>
  <si>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</si>
  <si>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</si>
  <si>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</si>
  <si>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</si>
  <si>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</si>
  <si>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</si>
  <si>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</si>
  <si>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</si>
  <si>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</si>
  <si>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</si>
  <si>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</si>
  <si>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</si>
  <si>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</si>
  <si>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</si>
  <si>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</si>
  <si>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</si>
  <si>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</si>
  <si>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</si>
  <si>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</si>
  <si>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</si>
  <si>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</si>
  <si>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</si>
  <si>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</si>
  <si>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</si>
  <si>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</si>
  <si>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</si>
  <si>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</si>
  <si>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</si>
  <si>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</si>
  <si>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</si>
  <si>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</si>
  <si>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</si>
  <si>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</si>
  <si>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</si>
  <si>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</si>
  <si>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</si>
  <si>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</si>
  <si>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</si>
  <si>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</si>
  <si>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</si>
  <si>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</si>
  <si>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</si>
  <si>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</si>
  <si>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</si>
  <si>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</si>
  <si>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</si>
  <si>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</si>
  <si>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</si>
  <si>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</si>
  <si>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</si>
  <si>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</si>
  <si>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</si>
  <si>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</si>
  <si>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</si>
  <si>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</si>
  <si>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</si>
  <si>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</si>
  <si>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</si>
  <si>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</si>
  <si>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</si>
  <si>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</si>
  <si>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</si>
  <si>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</si>
  <si>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</si>
  <si>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</si>
  <si>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</si>
  <si>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</si>
  <si>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</si>
  <si>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</si>
  <si>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</si>
  <si>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</si>
  <si>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</si>
  <si>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</si>
  <si>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</si>
  <si>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</si>
  <si>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</si>
  <si>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</si>
  <si>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</si>
  <si>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</si>
  <si>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</si>
  <si>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</si>
  <si>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</si>
  <si>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</si>
  <si>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</si>
  <si>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</si>
  <si>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</si>
  <si>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</si>
  <si>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</si>
  <si>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</si>
  <si>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</si>
  <si>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</si>
  <si>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</si>
  <si>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</si>
  <si>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</si>
  <si>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</si>
  <si>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</si>
  <si>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</si>
  <si>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</si>
  <si>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</si>
  <si>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</si>
  <si>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</si>
  <si>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</si>
  <si>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</si>
  <si>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</si>
  <si>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</si>
  <si>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</si>
  <si>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</si>
  <si>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</si>
  <si>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</si>
  <si>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</si>
  <si>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</si>
  <si>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</si>
  <si>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</si>
  <si>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</si>
  <si>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</si>
  <si>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</si>
  <si>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</si>
  <si>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</si>
  <si>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</si>
  <si>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</si>
  <si>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</si>
  <si>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</si>
  <si>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</si>
  <si>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</si>
  <si>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</si>
  <si>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</si>
  <si>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</si>
  <si>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</si>
  <si>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</si>
  <si>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</si>
  <si>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</si>
  <si>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</si>
  <si>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</si>
  <si>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</si>
  <si>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</si>
  <si>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</si>
  <si>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</si>
  <si>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</si>
  <si>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</si>
  <si>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</si>
  <si>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</si>
  <si>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</si>
  <si>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</si>
  <si>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</si>
  <si>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</si>
  <si>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</si>
  <si>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</si>
  <si>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</si>
  <si>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</si>
  <si>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</si>
  <si>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</si>
  <si>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</si>
  <si>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</si>
  <si>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</si>
  <si>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</si>
  <si>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</si>
  <si>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</si>
  <si>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</si>
  <si>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</si>
  <si>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</si>
  <si>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</si>
  <si>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</si>
  <si>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</si>
  <si>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</si>
  <si>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</si>
  <si>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</si>
  <si>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</si>
  <si>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</si>
  <si>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</si>
  <si>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</si>
  <si>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</si>
  <si>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</si>
  <si>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</si>
  <si>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</si>
  <si>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</si>
  <si>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</si>
  <si>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</si>
  <si>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</si>
  <si>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</si>
  <si>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</si>
  <si>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</si>
  <si>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</si>
  <si>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</si>
  <si>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</si>
  <si>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</si>
  <si>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</si>
  <si>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</si>
  <si>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</si>
  <si>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</si>
  <si>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</si>
  <si>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</si>
  <si>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</si>
  <si>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</si>
  <si>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</si>
  <si>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</si>
  <si>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</si>
  <si>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</si>
  <si>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</si>
  <si>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</si>
  <si>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</si>
  <si>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</si>
  <si>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</si>
  <si>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</si>
  <si>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</si>
  <si>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</si>
  <si>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</si>
  <si>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</si>
  <si>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</si>
  <si>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</si>
  <si>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</si>
  <si>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</si>
  <si>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</si>
  <si>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</si>
  <si>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</si>
  <si>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</si>
  <si>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</si>
  <si>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</si>
  <si>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</si>
  <si>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</si>
  <si>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</si>
  <si>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</si>
  <si>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</si>
  <si>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</si>
  <si>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</si>
  <si>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</si>
  <si>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</si>
  <si>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</si>
  <si>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</si>
  <si>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</si>
  <si>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</si>
  <si>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</si>
  <si>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</si>
  <si>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</si>
  <si>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</si>
  <si>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</si>
  <si>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</si>
  <si>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</si>
  <si>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</si>
  <si>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</si>
  <si>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</si>
  <si>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</si>
  <si>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</si>
  <si>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</si>
  <si>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</si>
  <si>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</si>
  <si>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</si>
  <si>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</si>
  <si>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</si>
  <si>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</si>
  <si>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</si>
  <si>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</si>
  <si>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</si>
  <si>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</si>
  <si>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</si>
  <si>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</si>
  <si>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</si>
  <si>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</si>
  <si>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</si>
  <si>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</si>
  <si>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</si>
  <si>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</si>
  <si>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</si>
  <si>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</si>
  <si>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</si>
  <si>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</si>
  <si>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</si>
  <si>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</si>
  <si>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</si>
  <si>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</si>
  <si>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</si>
  <si>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</si>
  <si>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</si>
  <si>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</si>
  <si>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</si>
  <si>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</si>
  <si>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</si>
  <si>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</si>
  <si>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</si>
  <si>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</si>
  <si>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</si>
  <si>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</si>
  <si>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</si>
  <si>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</si>
  <si>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</si>
  <si>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</si>
  <si>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</si>
  <si>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</si>
  <si>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</si>
  <si>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</si>
  <si>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</si>
  <si>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</si>
  <si>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</si>
  <si>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</si>
  <si>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</si>
  <si>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</si>
  <si>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</si>
  <si>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</si>
  <si>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</si>
  <si>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</si>
  <si>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</si>
  <si>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</si>
  <si>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</si>
  <si>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</si>
  <si>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</si>
  <si>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</si>
  <si>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</si>
  <si>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</si>
  <si>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</si>
  <si>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</si>
  <si>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</si>
  <si>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</si>
  <si>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</si>
  <si>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</si>
  <si>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</si>
  <si>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</si>
  <si>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</si>
  <si>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</si>
  <si>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</si>
  <si>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</si>
  <si>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</si>
  <si>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</si>
  <si>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</si>
  <si>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</si>
  <si>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</si>
  <si>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</si>
  <si>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</si>
  <si>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</si>
  <si>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</si>
  <si>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</si>
  <si>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</si>
  <si>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</si>
  <si>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</si>
  <si>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</si>
  <si>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</si>
  <si>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</si>
  <si>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</si>
  <si>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</si>
  <si>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</si>
  <si>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</si>
  <si>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</si>
  <si>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</si>
  <si>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</si>
  <si>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</si>
  <si>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</si>
  <si>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</si>
  <si>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</si>
  <si>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</si>
  <si>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</si>
  <si>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</si>
  <si>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</si>
  <si>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</si>
  <si>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</si>
  <si>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</si>
  <si>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</si>
  <si>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</si>
  <si>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</si>
  <si>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</si>
  <si>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</si>
  <si>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</si>
  <si>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</si>
  <si>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</si>
  <si>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</si>
  <si>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</si>
  <si>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</si>
  <si>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</si>
  <si>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</si>
  <si>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</si>
  <si>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</si>
  <si>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</si>
  <si>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</si>
  <si>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</si>
  <si>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</si>
  <si>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</si>
  <si>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</si>
  <si>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</si>
  <si>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</si>
  <si>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</si>
  <si>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</si>
  <si>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</si>
  <si>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</si>
  <si>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</si>
  <si>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</si>
  <si>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</si>
  <si>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</si>
  <si>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</si>
  <si>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</si>
  <si>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</si>
  <si>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</si>
  <si>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</si>
  <si>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</si>
  <si>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</si>
  <si>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</si>
  <si>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</si>
  <si>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</si>
  <si>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</si>
  <si>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</si>
  <si>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</si>
  <si>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</si>
  <si>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</si>
  <si>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</si>
  <si>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</si>
  <si>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</si>
  <si>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</si>
  <si>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</si>
  <si>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</si>
  <si>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</si>
  <si>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</si>
  <si>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</si>
  <si>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</si>
  <si>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</si>
  <si>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</si>
  <si>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</si>
  <si>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</si>
  <si>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</si>
  <si>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</si>
  <si>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</si>
  <si>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</si>
  <si>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</si>
  <si>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</si>
  <si>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</si>
  <si>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</si>
  <si>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</si>
  <si>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</si>
  <si>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</si>
  <si>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</si>
  <si>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</si>
  <si>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</si>
  <si>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</si>
  <si>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</si>
  <si>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</si>
  <si>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</si>
  <si>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</si>
  <si>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</si>
  <si>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</si>
  <si>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</si>
  <si>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</si>
  <si>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</si>
  <si>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</si>
  <si>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</si>
  <si>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</si>
  <si>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</si>
  <si>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</si>
  <si>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</si>
  <si>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</si>
  <si>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</si>
  <si>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</si>
  <si>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</si>
  <si>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</si>
  <si>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</si>
  <si>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</si>
  <si>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</si>
  <si>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</si>
  <si>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</si>
  <si>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</si>
  <si>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</si>
  <si>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</si>
  <si>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</si>
  <si>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</si>
  <si>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</si>
  <si>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</si>
  <si>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</si>
  <si>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</si>
  <si>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</si>
  <si>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</si>
  <si>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</si>
  <si>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</si>
  <si>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</si>
  <si>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</si>
  <si>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</si>
  <si>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</si>
  <si>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</si>
  <si>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</si>
  <si>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</si>
  <si>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</si>
  <si>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</si>
  <si>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</si>
  <si>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</si>
  <si>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</si>
  <si>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</si>
  <si>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</si>
  <si>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</si>
  <si>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</si>
  <si>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</si>
  <si>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</si>
  <si>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</si>
  <si>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</si>
  <si>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</si>
  <si>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</si>
  <si>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</si>
  <si>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</si>
  <si>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</si>
  <si>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</si>
  <si>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</si>
  <si>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</si>
  <si>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</si>
  <si>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</si>
  <si>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</si>
  <si>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</si>
  <si>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</si>
  <si>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</si>
  <si>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</si>
  <si>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</si>
  <si>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</si>
  <si>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</si>
  <si>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</si>
  <si>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</si>
  <si>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</si>
  <si>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</si>
  <si>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</si>
  <si>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</si>
  <si>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</si>
  <si>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</si>
  <si>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</si>
  <si>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</si>
  <si>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</si>
  <si>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</si>
  <si>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</si>
  <si>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</si>
  <si>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</si>
  <si>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</si>
  <si>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</si>
  <si>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</si>
  <si>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</si>
  <si>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</si>
  <si>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</si>
  <si>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</si>
  <si>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</si>
  <si>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</si>
  <si>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</si>
  <si>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</si>
  <si>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</si>
  <si>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</si>
  <si>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</si>
  <si>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</si>
  <si>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</si>
  <si>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</si>
  <si>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</si>
  <si>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</si>
  <si>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</si>
  <si>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</si>
  <si>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</si>
  <si>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</si>
  <si>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</si>
  <si>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</si>
  <si>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</si>
  <si>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</si>
  <si>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</si>
  <si>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</si>
  <si>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</si>
  <si>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</si>
  <si>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</si>
  <si>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</si>
  <si>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</si>
  <si>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</si>
  <si>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</si>
  <si>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</si>
  <si>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</si>
  <si>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</si>
  <si>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</si>
  <si>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</si>
  <si>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</si>
  <si>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</si>
  <si>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</si>
  <si>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</si>
  <si>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</si>
  <si>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</si>
  <si>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</si>
  <si>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</si>
  <si>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</si>
  <si>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</si>
  <si>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</si>
  <si>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</si>
  <si>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</si>
  <si>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</si>
  <si>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</si>
  <si>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</si>
  <si>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</si>
  <si>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</si>
  <si>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</si>
  <si>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</si>
  <si>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</si>
  <si>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</si>
  <si>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</si>
  <si>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</si>
  <si>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</si>
  <si>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</si>
  <si>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</si>
  <si>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</si>
  <si>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</si>
  <si>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</si>
  <si>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</si>
  <si>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</si>
  <si>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</si>
  <si>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</si>
  <si>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</si>
  <si>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</si>
  <si>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</si>
  <si>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</si>
  <si>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</si>
  <si>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</si>
  <si>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</si>
  <si>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</si>
  <si>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</si>
  <si>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</si>
  <si>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</si>
  <si>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</si>
  <si>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</si>
  <si>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</si>
  <si>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</si>
  <si>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</si>
  <si>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</si>
  <si>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</si>
  <si>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</si>
  <si>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</si>
  <si>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</si>
  <si>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</si>
  <si>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</si>
  <si>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</si>
  <si>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</si>
  <si>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</si>
  <si>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</si>
  <si>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</si>
  <si>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</si>
  <si>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</si>
  <si>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</si>
  <si>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</si>
  <si>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</si>
  <si>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</si>
  <si>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</si>
  <si>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</si>
  <si>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</si>
  <si>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</si>
  <si>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</si>
  <si>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</si>
  <si>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</si>
  <si>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</si>
  <si>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</si>
  <si>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</si>
  <si>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</si>
  <si>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</si>
  <si>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</si>
  <si>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</si>
  <si>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</si>
  <si>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</si>
  <si>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</si>
  <si>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</si>
  <si>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</si>
  <si>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</si>
  <si>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</si>
  <si>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</si>
  <si>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</si>
  <si>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</si>
  <si>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</si>
  <si>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</si>
  <si>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</si>
  <si>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</si>
  <si>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</si>
  <si>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</si>
  <si>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</si>
  <si>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</si>
  <si>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</si>
  <si>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</si>
  <si>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</si>
  <si>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</si>
  <si>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</si>
  <si>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</si>
  <si>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</si>
  <si>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</si>
  <si>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</si>
  <si>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</si>
  <si>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</si>
  <si>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</si>
  <si>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</si>
  <si>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</si>
  <si>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</si>
  <si>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</si>
  <si>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</si>
  <si>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</si>
  <si>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</si>
  <si>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</si>
  <si>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</si>
  <si>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</si>
  <si>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</si>
  <si>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</si>
  <si>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</si>
  <si>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</si>
  <si>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</si>
  <si>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</si>
  <si>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</si>
  <si>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</si>
  <si>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</si>
  <si>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</si>
  <si>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</si>
  <si>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</si>
  <si>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</si>
  <si>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</si>
  <si>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</si>
  <si>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</si>
  <si>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</si>
  <si>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</si>
  <si>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</si>
  <si>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</si>
  <si>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</si>
  <si>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</si>
  <si>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</si>
  <si>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</si>
  <si>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</si>
  <si>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</si>
  <si>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</si>
  <si>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</si>
  <si>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</si>
  <si>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</si>
  <si>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</si>
  <si>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</si>
  <si>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</si>
  <si>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</si>
  <si>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</si>
  <si>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</si>
  <si>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</si>
  <si>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</si>
  <si>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</si>
  <si>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</si>
  <si>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</si>
  <si>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</si>
  <si>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</si>
  <si>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</si>
  <si>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</si>
  <si>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</si>
  <si>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</si>
  <si>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</si>
  <si>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</si>
  <si>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</si>
  <si>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</si>
  <si>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</si>
  <si>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</si>
  <si>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</si>
  <si>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</si>
  <si>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</si>
  <si>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</si>
  <si>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</si>
  <si>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</si>
  <si>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</si>
  <si>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</si>
  <si>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</si>
  <si>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</si>
  <si>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</si>
  <si>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</si>
  <si>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</si>
  <si>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</si>
  <si>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</si>
  <si>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</si>
  <si>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</si>
  <si>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</si>
  <si>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</si>
  <si>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</si>
  <si>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</si>
  <si>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</si>
  <si>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</si>
  <si>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</si>
  <si>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</si>
  <si>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</si>
  <si>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</si>
  <si>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</si>
  <si>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</si>
  <si>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</si>
  <si>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</si>
  <si>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</si>
  <si>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</si>
  <si>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</si>
  <si>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</si>
  <si>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</si>
  <si>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</si>
  <si>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</si>
  <si>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</si>
  <si>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</si>
  <si>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</si>
  <si>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</si>
  <si>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</si>
  <si>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</si>
  <si>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</si>
  <si>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</si>
  <si>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</si>
  <si>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</si>
  <si>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</si>
  <si>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</si>
  <si>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</si>
  <si>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</si>
  <si>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</si>
  <si>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</si>
  <si>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</si>
  <si>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</si>
  <si>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</si>
  <si>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</si>
  <si>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</si>
  <si>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</si>
  <si>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</si>
  <si>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</si>
  <si>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</si>
  <si>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</si>
  <si>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</si>
  <si>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</si>
  <si>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</si>
  <si>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</si>
  <si>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</si>
  <si>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</si>
  <si>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</si>
  <si>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</si>
  <si>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</si>
  <si>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</si>
  <si>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</si>
  <si>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</si>
  <si>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</si>
  <si>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</si>
  <si>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</si>
  <si>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</si>
  <si>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</si>
  <si>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</si>
  <si>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</si>
  <si>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</si>
  <si>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</si>
  <si>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</si>
  <si>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</si>
  <si>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</si>
  <si>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</si>
  <si>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</si>
  <si>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</si>
  <si>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</si>
  <si>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</si>
  <si>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</si>
  <si>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</si>
  <si>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</si>
  <si>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</si>
  <si>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</si>
  <si>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</si>
  <si>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</si>
  <si>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</si>
  <si>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</si>
  <si>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</si>
  <si>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</si>
  <si>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</si>
  <si>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</si>
  <si>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</si>
  <si>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</si>
  <si>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</si>
  <si>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</si>
  <si>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</si>
  <si>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</si>
  <si>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</si>
  <si>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</si>
  <si>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</si>
  <si>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</si>
  <si>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</si>
  <si>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</si>
  <si>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</si>
  <si>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</si>
  <si>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</si>
  <si>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</si>
  <si>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</si>
  <si>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</si>
  <si>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</si>
  <si>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</si>
  <si>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</si>
  <si>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</si>
  <si>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</si>
  <si>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</si>
  <si>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</si>
  <si>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</si>
  <si>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</si>
  <si>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</si>
  <si>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</si>
  <si>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</si>
  <si>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</si>
  <si>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</si>
  <si>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</si>
  <si>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</si>
  <si>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</si>
  <si>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</si>
  <si>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</si>
  <si>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</si>
  <si>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</si>
  <si>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</si>
  <si>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</si>
  <si>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</si>
  <si>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</si>
  <si>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</si>
  <si>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</si>
  <si>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</si>
  <si>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</si>
  <si>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</si>
  <si>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</si>
  <si>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</si>
  <si>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</si>
  <si>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</si>
  <si>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</si>
  <si>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</si>
  <si>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</si>
  <si>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</si>
  <si>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</si>
  <si>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</si>
  <si>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</si>
  <si>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</si>
  <si>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</si>
  <si>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</si>
  <si>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</si>
  <si>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</si>
  <si>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</si>
  <si>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</si>
  <si>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</si>
  <si>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</si>
  <si>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</si>
  <si>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</si>
  <si>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</si>
  <si>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</si>
  <si>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</si>
  <si>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</si>
  <si>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</si>
  <si>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</si>
  <si>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</si>
  <si>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</si>
  <si>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</si>
  <si>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</si>
  <si>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</si>
  <si>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</si>
  <si>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</si>
  <si>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</si>
  <si>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</si>
  <si>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</si>
  <si>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</si>
  <si>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</si>
  <si>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</si>
  <si>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</si>
  <si>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</si>
  <si>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</si>
  <si>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</si>
  <si>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</si>
  <si>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</si>
  <si>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</si>
  <si>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</si>
  <si>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</si>
  <si>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</si>
  <si>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</si>
  <si>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</si>
  <si>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</si>
  <si>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</si>
  <si>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</si>
  <si>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</si>
  <si>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</si>
  <si>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</si>
  <si>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</si>
  <si>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</si>
  <si>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</si>
  <si>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</si>
  <si>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</si>
  <si>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</si>
  <si>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</si>
  <si>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</si>
  <si>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</si>
  <si>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</si>
  <si>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</si>
  <si>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</si>
  <si>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</si>
  <si>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</si>
  <si>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</si>
  <si>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</si>
  <si>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</si>
  <si>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</si>
  <si>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</si>
  <si>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</si>
  <si>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</si>
  <si>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</si>
  <si>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</si>
  <si>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</si>
  <si>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</si>
  <si>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</si>
  <si>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</si>
  <si>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</si>
  <si>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</si>
  <si>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</si>
  <si>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</si>
  <si>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</si>
  <si>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</si>
  <si>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</si>
  <si>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</si>
  <si>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</si>
  <si>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</si>
  <si>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</si>
  <si>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</si>
  <si>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</si>
  <si>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</si>
  <si>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</si>
  <si>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</si>
  <si>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</si>
  <si>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</si>
  <si>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</si>
  <si>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</si>
  <si>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</si>
  <si>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</si>
  <si>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</si>
  <si>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</si>
  <si>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</si>
  <si>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</si>
  <si>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</si>
  <si>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</si>
  <si>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</si>
  <si>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</si>
  <si>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</si>
  <si>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</si>
  <si>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</si>
  <si>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</si>
  <si>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</si>
  <si>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</si>
  <si>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</si>
  <si>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</si>
  <si>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</si>
  <si>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</si>
  <si>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</si>
  <si>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</si>
  <si>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</si>
  <si>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</si>
  <si>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</si>
  <si>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</si>
  <si>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</si>
  <si>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</si>
  <si>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</si>
  <si>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</si>
  <si>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</si>
  <si>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</si>
  <si>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</si>
  <si>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</si>
  <si>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</si>
  <si>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</si>
  <si>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</si>
  <si>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</si>
  <si>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</si>
  <si>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</si>
  <si>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</si>
  <si>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</si>
  <si>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</si>
  <si>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</si>
  <si>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</si>
  <si>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</si>
  <si>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</si>
  <si>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</si>
  <si>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</si>
  <si>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</si>
  <si>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</si>
  <si>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</si>
  <si>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</si>
  <si>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</si>
  <si>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</si>
  <si>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</si>
  <si>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</si>
  <si>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</si>
  <si>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</si>
  <si>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</si>
  <si>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</si>
  <si>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</si>
  <si>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</si>
  <si>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</si>
  <si>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</si>
  <si>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</si>
  <si>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</si>
  <si>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</si>
  <si>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</si>
  <si>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</si>
  <si>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</si>
  <si>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</si>
  <si>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</si>
  <si>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</si>
  <si>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</si>
  <si>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</si>
  <si>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</si>
  <si>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</si>
  <si>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</si>
  <si>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</si>
  <si>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</si>
  <si>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</si>
  <si>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</si>
  <si>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</si>
  <si>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</si>
  <si>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</si>
  <si>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</si>
  <si>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</si>
  <si>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</si>
  <si>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</si>
  <si>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</si>
  <si>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</si>
  <si>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</si>
  <si>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</si>
  <si>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</si>
  <si>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</si>
  <si>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</si>
  <si>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</si>
  <si>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</si>
  <si>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</si>
  <si>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</si>
  <si>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</si>
  <si>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</si>
  <si>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</si>
  <si>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</si>
  <si>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</si>
  <si>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</si>
  <si>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</si>
  <si>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</si>
  <si>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</si>
  <si>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</si>
  <si>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</si>
  <si>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</si>
  <si>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</si>
  <si>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</si>
  <si>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</si>
  <si>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</si>
  <si>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</si>
  <si>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</si>
  <si>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</si>
  <si>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</si>
  <si>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</si>
  <si>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</si>
  <si>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</si>
  <si>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</si>
  <si>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</si>
  <si>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</si>
  <si>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</si>
  <si>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</si>
  <si>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</si>
  <si>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</si>
  <si>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</si>
  <si>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</si>
  <si>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</si>
  <si>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</si>
  <si>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</si>
  <si>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</si>
  <si>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</si>
  <si>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</si>
  <si>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</si>
  <si>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</si>
  <si>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</si>
  <si>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</si>
  <si>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</si>
  <si>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</si>
  <si>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</si>
  <si>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</si>
  <si>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</si>
  <si>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</si>
  <si>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</si>
  <si>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</si>
  <si>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</si>
  <si>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</si>
  <si>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</si>
  <si>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</si>
  <si>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</si>
  <si>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</si>
  <si>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</si>
  <si>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</si>
  <si>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</si>
  <si>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</si>
  <si>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</si>
  <si>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</si>
  <si>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</si>
  <si>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</si>
  <si>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</si>
  <si>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</si>
  <si>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</si>
  <si>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</si>
  <si>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</si>
  <si>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</si>
  <si>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</si>
  <si>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</si>
  <si>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</si>
  <si>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</si>
  <si>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</si>
  <si>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</si>
  <si>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</si>
  <si>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</si>
  <si>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</si>
  <si>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</si>
  <si>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</si>
  <si>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</si>
  <si>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</si>
  <si>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</si>
  <si>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</si>
  <si>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</si>
  <si>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</si>
  <si>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</si>
  <si>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</si>
  <si>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</si>
  <si>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</si>
  <si>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</si>
  <si>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</si>
  <si>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</si>
  <si>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</si>
  <si>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</si>
  <si>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</si>
  <si>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</si>
  <si>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</si>
  <si>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</si>
  <si>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</si>
  <si>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</si>
  <si>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</si>
  <si>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</si>
  <si>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</si>
  <si>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</si>
  <si>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</si>
  <si>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</si>
  <si>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</si>
  <si>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</si>
  <si>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</si>
  <si>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</si>
  <si>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</si>
  <si>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</si>
  <si>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</si>
  <si>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</si>
  <si>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</si>
  <si>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</si>
  <si>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</si>
  <si>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</si>
  <si>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</si>
  <si>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</si>
  <si>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</si>
  <si>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</si>
  <si>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</si>
  <si>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</si>
  <si>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</si>
  <si>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</si>
  <si>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</si>
  <si>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</si>
  <si>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</si>
  <si>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</si>
  <si>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</si>
  <si>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</si>
  <si>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</si>
  <si>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</si>
  <si>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</si>
  <si>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</si>
  <si>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</si>
  <si>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</si>
  <si>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</si>
  <si>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</si>
  <si>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</si>
  <si>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</si>
  <si>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</si>
  <si>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</si>
  <si>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</si>
  <si>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</si>
  <si>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</si>
  <si>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</si>
  <si>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</si>
  <si>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</si>
  <si>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</si>
  <si>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</si>
  <si>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</si>
  <si>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</si>
  <si>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</si>
  <si>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</si>
  <si>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</si>
  <si>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</si>
  <si>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</si>
  <si>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</si>
  <si>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</si>
  <si>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</si>
  <si>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</si>
  <si>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</si>
  <si>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</si>
  <si>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</si>
  <si>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</si>
  <si>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</si>
  <si>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</si>
  <si>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</si>
  <si>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</si>
  <si>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</si>
  <si>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</si>
  <si>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</si>
  <si>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</si>
  <si>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</si>
  <si>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</si>
  <si>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</si>
  <si>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</si>
  <si>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</si>
  <si>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</si>
  <si>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</si>
  <si>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</si>
  <si>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</si>
  <si>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</si>
  <si>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</si>
  <si>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</si>
  <si>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</si>
  <si>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</si>
  <si>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</si>
  <si>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</si>
  <si>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</si>
  <si>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</si>
  <si>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</si>
  <si>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</si>
  <si>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</si>
  <si>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</si>
  <si>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</si>
  <si>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</si>
  <si>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</si>
  <si>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</si>
  <si>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</si>
  <si>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</si>
  <si>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</si>
  <si>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</si>
  <si>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</si>
  <si>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</si>
  <si>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</si>
  <si>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</si>
  <si>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</si>
  <si>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</si>
  <si>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</si>
  <si>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</si>
  <si>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</si>
  <si>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</si>
  <si>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</si>
  <si>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</si>
  <si>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</si>
  <si>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</si>
  <si>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</si>
  <si>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</si>
  <si>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</si>
  <si>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</si>
  <si>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</si>
  <si>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</si>
  <si>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</si>
  <si>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</si>
  <si>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</si>
  <si>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</si>
  <si>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</si>
  <si>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</si>
  <si>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</si>
  <si>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</si>
  <si>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</si>
  <si>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</si>
  <si>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</si>
  <si>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</si>
  <si>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</si>
  <si>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</si>
  <si>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</si>
  <si>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</si>
  <si>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</si>
  <si>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</si>
  <si>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</si>
  <si>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</si>
  <si>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</si>
  <si>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</si>
  <si>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</si>
  <si>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</si>
  <si>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</si>
  <si>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</si>
  <si>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</si>
  <si>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</si>
  <si>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</si>
  <si>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</si>
  <si>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</si>
  <si>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</si>
  <si>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</si>
  <si>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</si>
  <si>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</si>
  <si>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</si>
  <si>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</si>
  <si>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</si>
  <si>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</si>
  <si>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</si>
  <si>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</si>
  <si>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</si>
  <si>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</si>
  <si>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</si>
  <si>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</si>
  <si>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</si>
  <si>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</si>
  <si>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</si>
  <si>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</si>
  <si>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</si>
  <si>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</si>
  <si>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</si>
  <si>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</si>
  <si>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</si>
  <si>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</si>
  <si>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</si>
  <si>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</si>
  <si>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</si>
  <si>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</si>
  <si>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</si>
  <si>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</si>
  <si>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</si>
  <si>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</si>
  <si>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</si>
  <si>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</si>
  <si>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</si>
  <si>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</si>
  <si>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</si>
  <si>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</si>
  <si>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</si>
  <si>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</si>
  <si>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</si>
  <si>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</si>
  <si>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</si>
  <si>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</si>
  <si>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</si>
  <si>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</si>
  <si>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</si>
  <si>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</si>
  <si>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</si>
  <si>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</si>
  <si>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</si>
  <si>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</si>
  <si>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</si>
  <si>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</si>
  <si>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</si>
  <si>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</si>
  <si>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</si>
  <si>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</si>
  <si>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</si>
  <si>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</si>
  <si>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</si>
  <si>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</si>
  <si>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</si>
  <si>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</si>
  <si>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</si>
  <si>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</si>
  <si>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</si>
  <si>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</si>
  <si>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</si>
  <si>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</si>
  <si>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</si>
  <si>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</si>
  <si>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</si>
  <si>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</si>
  <si>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</si>
  <si>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</si>
  <si>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</si>
  <si>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</si>
  <si>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</si>
  <si>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</si>
  <si>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</si>
  <si>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</si>
  <si>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</si>
  <si>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</si>
  <si>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</si>
  <si>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</si>
  <si>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</si>
  <si>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</si>
  <si>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</si>
  <si>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</si>
  <si>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</si>
  <si>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</si>
  <si>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</si>
  <si>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</si>
  <si>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</si>
  <si>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</si>
  <si>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</si>
  <si>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</si>
  <si>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</si>
  <si>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</si>
  <si>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</si>
  <si>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</si>
  <si>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</si>
  <si>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</si>
  <si>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</si>
  <si>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</si>
  <si>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</si>
  <si>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</si>
  <si>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</si>
  <si>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</si>
  <si>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</si>
  <si>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</si>
  <si>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</si>
  <si>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</si>
  <si>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</si>
  <si>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</si>
  <si>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</si>
  <si>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</si>
  <si>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</si>
  <si>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</si>
  <si>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</si>
  <si>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</si>
  <si>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</si>
  <si>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</si>
  <si>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</si>
  <si>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</si>
  <si>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</si>
  <si>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</si>
  <si>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</si>
  <si>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</si>
  <si>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</si>
  <si>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</si>
  <si>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</si>
  <si>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</si>
  <si>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</si>
  <si>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</si>
  <si>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</si>
  <si>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</si>
  <si>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</si>
  <si>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</si>
  <si>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</si>
  <si>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</si>
  <si>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</si>
  <si>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</si>
  <si>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</si>
  <si>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</si>
  <si>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</si>
  <si>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</si>
  <si>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</si>
  <si>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</si>
  <si>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</si>
  <si>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</si>
  <si>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</si>
  <si>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</si>
  <si>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</si>
  <si>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</si>
  <si>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</si>
  <si>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</si>
  <si>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</si>
  <si>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</si>
  <si>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</si>
  <si>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</si>
  <si>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</si>
  <si>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</si>
  <si>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</si>
  <si>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</si>
  <si>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</si>
  <si>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</si>
  <si>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</si>
  <si>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</si>
  <si>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</si>
  <si>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</si>
  <si>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</si>
  <si>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</si>
  <si>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</si>
  <si>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</si>
  <si>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</si>
  <si>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</si>
  <si>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</si>
  <si>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</si>
  <si>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</si>
  <si>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</si>
  <si>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</si>
  <si>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</si>
  <si>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</si>
  <si>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</si>
  <si>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</si>
  <si>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</si>
  <si>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</si>
  <si>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</si>
  <si>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</si>
  <si>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</si>
  <si>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</si>
  <si>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</si>
  <si>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</si>
  <si>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</si>
  <si>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</si>
  <si>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</si>
  <si>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</si>
  <si>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</si>
  <si>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</si>
  <si>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</si>
  <si>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</si>
  <si>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</si>
  <si>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</si>
  <si>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</si>
  <si>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</si>
  <si>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</si>
  <si>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</si>
  <si>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</si>
  <si>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</si>
  <si>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</si>
  <si>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</si>
  <si>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</si>
  <si>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</si>
  <si>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</si>
  <si>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</si>
  <si>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</si>
  <si>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</si>
  <si>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</si>
  <si>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</si>
  <si>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</si>
  <si>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</si>
  <si>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</si>
  <si>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</si>
  <si>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</si>
  <si>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</si>
  <si>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</si>
  <si>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</si>
  <si>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</si>
  <si>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</si>
  <si>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</si>
  <si>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</si>
  <si>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</si>
  <si>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</si>
  <si>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</si>
  <si>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</si>
  <si>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</si>
  <si>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</si>
  <si>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</si>
  <si>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</si>
  <si>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</si>
  <si>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</si>
  <si>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</si>
  <si>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</si>
  <si>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</si>
  <si>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</si>
  <si>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</si>
  <si>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</si>
  <si>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</si>
  <si>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</si>
  <si>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</si>
  <si>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</si>
  <si>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</si>
  <si>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</si>
  <si>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</si>
  <si>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</si>
  <si>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</si>
  <si>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</si>
  <si>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</si>
  <si>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</si>
  <si>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</si>
  <si>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</si>
  <si>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</si>
  <si>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</si>
  <si>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</si>
  <si>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</si>
  <si>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</si>
  <si>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</si>
  <si>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</si>
  <si>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</si>
  <si>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</si>
  <si>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</si>
  <si>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</si>
  <si>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</si>
  <si>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</si>
  <si>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</si>
  <si>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</si>
  <si>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</si>
  <si>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</si>
  <si>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</si>
  <si>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</si>
  <si>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</si>
  <si>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</si>
  <si>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</si>
  <si>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</si>
  <si>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</si>
  <si>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</si>
  <si>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</si>
  <si>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</si>
  <si>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</si>
  <si>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</si>
  <si>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</si>
  <si>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</si>
  <si>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</si>
  <si>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</si>
  <si>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</si>
  <si>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</si>
  <si>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</si>
  <si>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</si>
  <si>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</si>
  <si>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</si>
  <si>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</si>
  <si>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</si>
  <si>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</si>
  <si>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</si>
  <si>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</si>
  <si>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</si>
  <si>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</si>
  <si>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</si>
  <si>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</si>
  <si>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</si>
  <si>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</si>
  <si>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</si>
  <si>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</si>
  <si>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</si>
  <si>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</si>
  <si>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</si>
  <si>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</si>
  <si>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</si>
  <si>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</si>
  <si>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</si>
  <si>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</si>
  <si>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</si>
  <si>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</si>
  <si>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</si>
  <si>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</si>
  <si>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</si>
  <si>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</si>
  <si>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</si>
  <si>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</si>
  <si>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</si>
  <si>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</si>
  <si>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</si>
  <si>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</si>
  <si>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</si>
  <si>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</si>
  <si>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</si>
  <si>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</si>
  <si>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</si>
  <si>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</si>
  <si>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</si>
  <si>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</si>
  <si>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</si>
  <si>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</si>
  <si>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</si>
  <si>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</si>
  <si>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</si>
  <si>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</si>
  <si>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</si>
  <si>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</si>
  <si>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</si>
  <si>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</si>
  <si>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</si>
  <si>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</si>
  <si>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</si>
  <si>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</si>
  <si>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</si>
  <si>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</si>
  <si>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</si>
  <si>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</si>
  <si>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</si>
  <si>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</si>
  <si>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</si>
  <si>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</si>
  <si>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</si>
  <si>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</si>
  <si>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</si>
  <si>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</si>
  <si>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</si>
  <si>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</si>
  <si>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</si>
  <si>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</si>
  <si>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</si>
  <si>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</si>
  <si>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</si>
  <si>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</si>
  <si>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</si>
  <si>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</si>
  <si>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</si>
  <si>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</si>
  <si>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</si>
  <si>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</si>
  <si>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</si>
  <si>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</si>
  <si>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</si>
  <si>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</si>
  <si>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</si>
  <si>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</si>
  <si>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</si>
  <si>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</si>
  <si>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</si>
  <si>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</si>
  <si>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</si>
  <si>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</si>
  <si>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</si>
  <si>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</si>
  <si>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</si>
  <si>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</si>
  <si>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</si>
  <si>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</si>
  <si>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</si>
  <si>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</si>
  <si>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</si>
  <si>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</si>
  <si>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</si>
  <si>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</si>
  <si>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</si>
  <si>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</si>
  <si>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</si>
  <si>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</si>
  <si>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</si>
  <si>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</si>
  <si>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</si>
  <si>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</si>
  <si>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</si>
  <si>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</si>
  <si>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</si>
  <si>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</si>
  <si>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</si>
  <si>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</si>
  <si>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</si>
  <si>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</si>
  <si>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</si>
  <si>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</si>
  <si>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</si>
  <si>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</si>
  <si>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</si>
  <si>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</si>
  <si>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</si>
  <si>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</si>
  <si>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</si>
  <si>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</si>
  <si>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</si>
  <si>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</si>
  <si>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</si>
  <si>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</si>
  <si>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</si>
  <si>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</si>
  <si>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</si>
  <si>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</si>
  <si>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</si>
  <si>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</si>
  <si>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</si>
  <si>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</si>
  <si>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</si>
  <si>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</si>
  <si>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</si>
  <si>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</si>
  <si>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</si>
  <si>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</si>
  <si>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</si>
  <si>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</si>
  <si>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</si>
  <si>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</si>
  <si>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</si>
  <si>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</si>
  <si>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</si>
  <si>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</si>
  <si>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</si>
  <si>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</si>
  <si>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</si>
  <si>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</si>
  <si>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</si>
  <si>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</si>
  <si>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</si>
  <si>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</si>
  <si>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</si>
  <si>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</si>
  <si>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</si>
  <si>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</si>
  <si>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</si>
  <si>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</si>
  <si>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</si>
  <si>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</si>
  <si>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</si>
  <si>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</si>
  <si>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</si>
  <si>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</si>
  <si>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</si>
  <si>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</si>
  <si>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</si>
  <si>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</si>
  <si>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</si>
  <si>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</si>
  <si>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</si>
  <si>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</si>
  <si>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</si>
  <si>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</si>
  <si>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</si>
  <si>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</si>
  <si>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</si>
  <si>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</si>
  <si>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</si>
  <si>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</si>
  <si>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</si>
  <si>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</si>
  <si>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</si>
  <si>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</si>
  <si>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</si>
  <si>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</si>
  <si>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</si>
  <si>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</si>
  <si>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</si>
  <si>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</si>
  <si>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</si>
  <si>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</si>
  <si>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</si>
  <si>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</si>
  <si>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</si>
  <si>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</si>
  <si>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</si>
  <si>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</si>
  <si>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</si>
  <si>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</si>
  <si>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</si>
  <si>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</si>
  <si>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</si>
  <si>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</si>
  <si>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</si>
  <si>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</si>
  <si>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</si>
  <si>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</si>
  <si>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</si>
  <si>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</si>
  <si>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</si>
  <si>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</si>
  <si>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</si>
  <si>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</si>
  <si>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</si>
  <si>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</si>
  <si>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</si>
  <si>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</si>
  <si>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</si>
  <si>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</si>
  <si>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</si>
  <si>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</si>
  <si>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</si>
  <si>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</si>
  <si>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</si>
  <si>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</si>
  <si>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</si>
  <si>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</si>
  <si>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</si>
  <si>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</si>
  <si>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</si>
  <si>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</si>
  <si>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</si>
  <si>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</si>
  <si>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</si>
  <si>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</si>
  <si>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</si>
  <si>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</si>
  <si>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</si>
  <si>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</si>
  <si>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</si>
  <si>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</si>
  <si>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</si>
  <si>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</si>
  <si>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</si>
  <si>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</si>
  <si>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</si>
  <si>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</si>
  <si>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</si>
  <si>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</si>
  <si>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</si>
  <si>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</si>
  <si>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</si>
  <si>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</si>
  <si>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</si>
  <si>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</si>
  <si>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</si>
  <si>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</si>
  <si>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</si>
  <si>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</si>
  <si>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</si>
  <si>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</si>
  <si>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</si>
  <si>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</si>
  <si>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</si>
  <si>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</si>
  <si>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</si>
  <si>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</si>
  <si>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</si>
  <si>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</si>
  <si>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</si>
  <si>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</si>
  <si>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</si>
  <si>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</si>
  <si>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</si>
  <si>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</si>
  <si>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</si>
  <si>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</si>
  <si>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</si>
  <si>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</si>
  <si>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</si>
  <si>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</si>
  <si>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</si>
  <si>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</si>
  <si>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</si>
  <si>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</si>
  <si>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</si>
  <si>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</si>
  <si>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</si>
  <si>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</si>
  <si>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</si>
  <si>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</si>
  <si>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</si>
  <si>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</si>
  <si>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</si>
  <si>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</si>
  <si>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</si>
  <si>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</si>
  <si>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</si>
  <si>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</si>
  <si>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</si>
  <si>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</si>
  <si>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</si>
  <si>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</si>
  <si>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</si>
  <si>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</si>
  <si>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</si>
  <si>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</si>
  <si>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</si>
  <si>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</si>
  <si>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</si>
  <si>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</si>
  <si>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</si>
  <si>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</si>
  <si>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</si>
  <si>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</si>
  <si>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</si>
  <si>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</si>
  <si>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</si>
  <si>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</si>
  <si>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</si>
  <si>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</si>
  <si>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</si>
  <si>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</si>
  <si>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</si>
  <si>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</si>
  <si>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</si>
  <si>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</si>
  <si>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</si>
  <si>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</si>
  <si>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</si>
  <si>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</si>
  <si>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</si>
  <si>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</si>
  <si>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</si>
  <si>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</si>
  <si>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</si>
  <si>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</si>
  <si>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</si>
  <si>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</si>
  <si>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</si>
  <si>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</si>
  <si>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</si>
  <si>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</si>
  <si>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</si>
  <si>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</si>
  <si>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</si>
  <si>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</si>
  <si>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</si>
  <si>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</si>
  <si>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</si>
  <si>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</si>
  <si>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</si>
  <si>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</si>
  <si>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</si>
  <si>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</si>
  <si>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</si>
  <si>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</si>
  <si>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</si>
  <si>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</si>
  <si>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</si>
  <si>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</si>
  <si>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</si>
  <si>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</si>
  <si>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</si>
  <si>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</si>
  <si>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</si>
  <si>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</si>
  <si>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</si>
  <si>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</si>
  <si>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</si>
  <si>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</si>
  <si>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</si>
  <si>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</si>
  <si>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</si>
  <si>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</si>
  <si>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</si>
  <si>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</si>
  <si>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</si>
  <si>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</si>
  <si>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</si>
  <si>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</si>
  <si>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</si>
  <si>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</si>
  <si>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</si>
  <si>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</si>
  <si>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</si>
  <si>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</si>
  <si>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</si>
  <si>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</si>
  <si>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</si>
  <si>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</si>
  <si>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</si>
  <si>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</si>
  <si>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</si>
  <si>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</si>
  <si>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</si>
  <si>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</si>
  <si>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</si>
  <si>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</si>
  <si>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</si>
  <si>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</si>
  <si>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</si>
  <si>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</si>
  <si>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</si>
  <si>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</si>
  <si>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</si>
  <si>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</si>
  <si>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</si>
  <si>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</si>
  <si>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</si>
  <si>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</si>
  <si>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</si>
  <si>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</si>
  <si>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</si>
  <si>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</si>
  <si>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</si>
  <si>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</si>
  <si>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</si>
  <si>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</si>
  <si>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</si>
  <si>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</si>
  <si>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</si>
  <si>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</si>
  <si>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</si>
  <si>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</si>
  <si>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</si>
  <si>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</si>
  <si>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</si>
  <si>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</si>
  <si>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</si>
  <si>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</si>
  <si>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</si>
  <si>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</si>
  <si>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</si>
  <si>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</si>
  <si>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</si>
  <si>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</si>
  <si>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</si>
  <si>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</si>
  <si>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</si>
  <si>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</si>
  <si>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</si>
  <si>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</si>
  <si>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</si>
  <si>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</si>
  <si>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</si>
  <si>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</si>
  <si>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</si>
  <si>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</si>
  <si>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</si>
  <si>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</si>
  <si>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</si>
  <si>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</si>
  <si>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</si>
  <si>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</si>
  <si>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</si>
  <si>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</si>
  <si>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</si>
  <si>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</si>
  <si>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</si>
  <si>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</si>
  <si>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</si>
  <si>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</si>
  <si>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</si>
  <si>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</si>
  <si>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</si>
  <si>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</si>
  <si>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</si>
  <si>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</si>
  <si>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</si>
  <si>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</si>
  <si>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</si>
  <si>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</si>
  <si>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</si>
  <si>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</si>
  <si>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</si>
  <si>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</si>
  <si>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</si>
  <si>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</si>
  <si>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</si>
  <si>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</si>
  <si>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</si>
  <si>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</si>
  <si>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</si>
  <si>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</si>
  <si>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</si>
  <si>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</si>
  <si>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</si>
  <si>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</si>
  <si>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</si>
  <si>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</si>
  <si>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</si>
  <si>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</si>
  <si>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</si>
  <si>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</si>
  <si>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</si>
  <si>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</si>
  <si>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</si>
  <si>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</si>
  <si>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</si>
  <si>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</si>
  <si>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</si>
  <si>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</si>
  <si>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</si>
  <si>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</si>
  <si>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</si>
  <si>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</si>
  <si>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</si>
  <si>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</si>
  <si>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</si>
  <si>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</si>
  <si>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</si>
  <si>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</si>
  <si>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</si>
  <si>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</si>
  <si>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</si>
  <si>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</si>
  <si>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</si>
  <si>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</si>
  <si>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</si>
  <si>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</si>
  <si>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</si>
  <si>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</si>
  <si>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</si>
  <si>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</si>
  <si>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</si>
  <si>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</si>
  <si>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</si>
  <si>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</si>
  <si>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</si>
  <si>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</si>
  <si>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</si>
  <si>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</si>
  <si>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</si>
  <si>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</si>
  <si>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</si>
  <si>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</si>
  <si>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</si>
  <si>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</si>
  <si>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</si>
  <si>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</si>
  <si>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</si>
  <si>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</si>
  <si>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</si>
  <si>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</si>
  <si>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</si>
  <si>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</si>
  <si>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</si>
  <si>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</si>
  <si>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</si>
  <si>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</si>
  <si>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</si>
  <si>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</si>
  <si>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</si>
  <si>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</si>
  <si>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</si>
  <si>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</si>
  <si>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</si>
  <si>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</si>
  <si>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</si>
  <si>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</si>
  <si>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</si>
  <si>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</si>
  <si>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</si>
  <si>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</si>
  <si>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</si>
  <si>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</si>
  <si>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</si>
  <si>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</si>
  <si>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</si>
  <si>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</si>
  <si>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</si>
  <si>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</si>
  <si>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</si>
  <si>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</si>
  <si>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</si>
  <si>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</si>
  <si>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</si>
  <si>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</si>
  <si>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</si>
  <si>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</si>
  <si>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</si>
  <si>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</si>
  <si>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</si>
  <si>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</si>
  <si>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</si>
  <si>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</si>
  <si>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</si>
  <si>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</si>
  <si>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</si>
  <si>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</si>
  <si>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</si>
  <si>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</si>
  <si>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</si>
  <si>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</si>
  <si>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</si>
  <si>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</si>
  <si>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</si>
  <si>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</si>
  <si>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</si>
  <si>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</si>
  <si>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</si>
  <si>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</si>
  <si>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</si>
  <si>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</si>
  <si>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</si>
  <si>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</si>
  <si>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</si>
  <si>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</si>
  <si>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</si>
  <si>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</si>
  <si>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</si>
  <si>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</si>
  <si>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</si>
  <si>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</si>
  <si>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</si>
  <si>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</si>
  <si>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</si>
  <si>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</si>
  <si>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</si>
  <si>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</si>
  <si>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</si>
  <si>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</si>
  <si>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</si>
  <si>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</si>
  <si>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</si>
  <si>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</si>
  <si>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</si>
  <si>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</si>
  <si>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</si>
  <si>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</si>
  <si>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</si>
  <si>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</si>
  <si>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</si>
  <si>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</si>
  <si>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</si>
  <si>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</si>
  <si>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</si>
  <si>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</si>
  <si>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</si>
  <si>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</si>
  <si>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</si>
  <si>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</si>
  <si>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</si>
  <si>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</si>
  <si>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</si>
  <si>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</si>
  <si>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</si>
  <si>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</si>
  <si>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</si>
  <si>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</si>
  <si>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</si>
  <si>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</si>
  <si>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</si>
  <si>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</si>
  <si>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</si>
  <si>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</si>
  <si>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</si>
  <si>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</si>
  <si>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</si>
  <si>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</si>
  <si>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</si>
  <si>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</si>
  <si>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</si>
  <si>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</si>
  <si>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</si>
  <si>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</si>
  <si>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</si>
  <si>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</si>
  <si>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</si>
  <si>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</si>
  <si>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</si>
  <si>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</si>
  <si>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</si>
  <si>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</si>
  <si>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</si>
  <si>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</si>
  <si>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</si>
  <si>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</si>
  <si>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</si>
  <si>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</si>
  <si>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</si>
  <si>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</si>
  <si>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</si>
  <si>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</si>
  <si>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</si>
  <si>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</si>
  <si>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</si>
  <si>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</si>
  <si>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</si>
  <si>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</si>
  <si>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</si>
  <si>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</si>
  <si>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</si>
  <si>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</si>
  <si>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</si>
  <si>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</si>
  <si>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</si>
  <si>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</si>
  <si>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</si>
  <si>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</si>
  <si>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</si>
  <si>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</si>
  <si>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</si>
  <si>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</si>
  <si>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</si>
  <si>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</si>
  <si>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</si>
  <si>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</si>
  <si>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</si>
  <si>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</si>
  <si>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</si>
  <si>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</si>
  <si>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</si>
  <si>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</si>
  <si>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</si>
  <si>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</si>
  <si>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</si>
  <si>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</si>
  <si>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</si>
  <si>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</si>
  <si>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</si>
  <si>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</si>
  <si>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</si>
  <si>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</si>
  <si>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</si>
  <si>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</si>
  <si>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</si>
  <si>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</si>
  <si>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</si>
  <si>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</si>
  <si>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</si>
  <si>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</si>
  <si>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</si>
  <si>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</si>
  <si>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</si>
  <si>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</si>
  <si>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</si>
  <si>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</si>
  <si>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</si>
  <si>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</si>
  <si>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</si>
  <si>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</si>
  <si>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</si>
  <si>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</si>
  <si>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</si>
  <si>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</si>
  <si>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</si>
  <si>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</si>
  <si>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</si>
  <si>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</si>
  <si>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</si>
  <si>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</si>
  <si>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</si>
  <si>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</si>
  <si>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</si>
  <si>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</si>
  <si>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</si>
  <si>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</si>
  <si>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</si>
  <si>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</si>
  <si>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</si>
  <si>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</si>
  <si>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</si>
  <si>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</si>
  <si>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</si>
  <si>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</si>
  <si>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</si>
  <si>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</si>
  <si>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</si>
  <si>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</si>
  <si>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</si>
  <si>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</si>
  <si>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</si>
  <si>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</si>
  <si>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</si>
  <si>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</si>
  <si>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</si>
  <si>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</si>
  <si>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</si>
  <si>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</si>
  <si>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</si>
  <si>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</si>
  <si>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</si>
  <si>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</si>
  <si>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</si>
  <si>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</si>
  <si>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</si>
  <si>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</si>
  <si>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</si>
  <si>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</si>
  <si>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</si>
  <si>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</si>
  <si>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</si>
  <si>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</si>
  <si>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</si>
  <si>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</si>
  <si>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</si>
  <si>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</si>
  <si>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</si>
  <si>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</si>
  <si>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</si>
  <si>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</si>
  <si>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</si>
  <si>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</si>
  <si>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</si>
  <si>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</si>
  <si>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</si>
  <si>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</si>
  <si>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</si>
  <si>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</si>
  <si>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</si>
  <si>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</si>
  <si>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</si>
  <si>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</si>
  <si>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</si>
  <si>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</si>
  <si>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</si>
  <si>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</si>
  <si>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</si>
  <si>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</si>
  <si>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</si>
  <si>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</si>
  <si>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</si>
  <si>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</si>
  <si>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</si>
  <si>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</si>
  <si>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</si>
  <si>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</si>
  <si>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</si>
  <si>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</si>
  <si>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</si>
  <si>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</si>
  <si>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</si>
  <si>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</si>
  <si>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</si>
  <si>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</si>
  <si>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</si>
  <si>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</si>
  <si>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</si>
  <si>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</si>
  <si>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</si>
  <si>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</si>
  <si>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</si>
  <si>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</si>
  <si>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</si>
  <si>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</si>
  <si>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</si>
  <si>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</si>
  <si>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</si>
  <si>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</si>
  <si>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</si>
  <si>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</si>
  <si>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</si>
  <si>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</si>
  <si>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</si>
  <si>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</si>
  <si>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</si>
  <si>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</si>
  <si>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</si>
  <si>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</si>
  <si>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</si>
  <si>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</si>
  <si>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</si>
  <si>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</si>
  <si>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</si>
  <si>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</si>
  <si>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</si>
  <si>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</si>
  <si>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</si>
  <si>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</si>
  <si>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</si>
  <si>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</si>
  <si>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</si>
  <si>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</si>
  <si>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</si>
  <si>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</si>
  <si>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</si>
  <si>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</si>
  <si>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</si>
  <si>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</si>
  <si>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</si>
  <si>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</si>
  <si>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</si>
  <si>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</si>
  <si>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</si>
  <si>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</si>
  <si>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</si>
  <si>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</si>
  <si>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</si>
  <si>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</si>
  <si>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</si>
  <si>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</si>
  <si>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</si>
  <si>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</si>
  <si>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</si>
  <si>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</si>
  <si>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</si>
  <si>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</si>
  <si>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</si>
  <si>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</si>
  <si>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</si>
  <si>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</si>
  <si>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</si>
  <si>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</si>
  <si>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</si>
  <si>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</si>
  <si>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</si>
  <si>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</si>
  <si>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</si>
  <si>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</si>
  <si>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</si>
  <si>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</si>
  <si>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</si>
  <si>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</si>
  <si>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</si>
  <si>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</si>
  <si>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</si>
  <si>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</si>
  <si>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</si>
  <si>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</si>
  <si>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</si>
  <si>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</si>
  <si>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</si>
  <si>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</si>
  <si>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</si>
  <si>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</si>
  <si>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</si>
  <si>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</si>
  <si>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</si>
  <si>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</si>
  <si>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</si>
  <si>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</si>
  <si>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</si>
  <si>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</si>
  <si>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</si>
  <si>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</si>
  <si>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</si>
  <si>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</si>
  <si>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</si>
  <si>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</si>
  <si>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</si>
  <si>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</si>
  <si>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</si>
  <si>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</si>
  <si>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</si>
  <si>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</si>
  <si>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</si>
  <si>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</si>
  <si>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</si>
  <si>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</si>
  <si>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</si>
  <si>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</si>
  <si>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</si>
  <si>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</si>
  <si>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</si>
  <si>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</si>
  <si>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</si>
  <si>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</si>
  <si>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</si>
  <si>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</si>
  <si>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</si>
  <si>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</si>
  <si>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</si>
  <si>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</si>
  <si>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</si>
  <si>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</si>
  <si>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</si>
  <si>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</si>
  <si>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</si>
  <si>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</si>
  <si>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</si>
  <si>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</si>
  <si>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</si>
  <si>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</si>
  <si>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</si>
  <si>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</si>
  <si>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</si>
  <si>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</si>
  <si>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</si>
  <si>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</si>
  <si>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</si>
  <si>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</si>
  <si>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</si>
  <si>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</si>
  <si>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</si>
  <si>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</si>
  <si>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</si>
  <si>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</si>
  <si>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</si>
  <si>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</si>
  <si>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</si>
  <si>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</si>
  <si>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</si>
  <si>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</si>
  <si>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</si>
  <si>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</si>
  <si>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</si>
  <si>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</si>
  <si>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</si>
  <si>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</si>
  <si>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</si>
  <si>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</si>
  <si>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</si>
  <si>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</si>
  <si>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</si>
  <si>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</si>
  <si>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</si>
  <si>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</si>
  <si>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</si>
  <si>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</si>
  <si>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</si>
  <si>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</si>
  <si>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</si>
  <si>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</si>
  <si>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</si>
  <si>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</si>
  <si>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</si>
  <si>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</si>
  <si>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</si>
  <si>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</si>
  <si>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</si>
  <si>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</si>
  <si>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</si>
  <si>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</si>
  <si>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</si>
  <si>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</si>
  <si>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</si>
  <si>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</si>
  <si>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</si>
  <si>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</si>
  <si>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</si>
  <si>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</si>
  <si>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</si>
  <si>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</si>
  <si>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</si>
  <si>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</si>
  <si>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</si>
  <si>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</si>
  <si>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</si>
  <si>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</si>
  <si>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</si>
  <si>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</si>
  <si>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</si>
  <si>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</si>
  <si>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</si>
  <si>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</si>
  <si>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</si>
  <si>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</si>
  <si>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</si>
  <si>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</si>
  <si>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</si>
  <si>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</si>
  <si>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</si>
  <si>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</si>
  <si>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</si>
  <si>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</si>
  <si>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</si>
  <si>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</si>
  <si>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</si>
  <si>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</si>
  <si>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</si>
  <si>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</si>
  <si>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</si>
  <si>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</si>
  <si>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</si>
  <si>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</si>
  <si>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</si>
  <si>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</si>
  <si>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</si>
  <si>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</si>
  <si>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</si>
  <si>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</si>
  <si>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</si>
  <si>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</si>
  <si>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</si>
  <si>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</si>
  <si>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</si>
  <si>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</si>
  <si>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</si>
  <si>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</si>
  <si>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</si>
  <si>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</si>
  <si>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</si>
  <si>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</si>
  <si>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</si>
  <si>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</si>
  <si>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</si>
  <si>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</si>
  <si>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</si>
  <si>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</si>
  <si>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</si>
  <si>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</si>
  <si>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</si>
  <si>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</si>
  <si>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</si>
  <si>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</si>
  <si>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</si>
  <si>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</si>
  <si>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</si>
  <si>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</si>
  <si>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</si>
  <si>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</si>
  <si>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</si>
  <si>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</si>
  <si>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</si>
  <si>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</si>
  <si>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</si>
  <si>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</si>
  <si>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</si>
  <si>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</si>
  <si>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</si>
  <si>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</si>
  <si>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</si>
  <si>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</si>
  <si>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</si>
  <si>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</si>
  <si>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</si>
  <si>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</si>
  <si>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</si>
  <si>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</si>
  <si>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</si>
  <si>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</si>
  <si>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</si>
  <si>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</si>
  <si>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</si>
  <si>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</si>
  <si>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</si>
  <si>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</si>
  <si>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</si>
  <si>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</si>
  <si>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</si>
  <si>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</si>
  <si>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</si>
  <si>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</si>
  <si>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</si>
  <si>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</si>
  <si>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</si>
  <si>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</si>
  <si>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</si>
  <si>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</si>
  <si>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</si>
  <si>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</si>
  <si>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</si>
  <si>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</si>
  <si>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</si>
  <si>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</si>
  <si>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</si>
  <si>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</si>
  <si>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</si>
  <si>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</si>
  <si>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</si>
  <si>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</si>
  <si>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</si>
  <si>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</si>
  <si>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</si>
  <si>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</si>
  <si>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</si>
  <si>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</si>
  <si>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</si>
  <si>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</si>
  <si>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</si>
  <si>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</si>
  <si>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</si>
  <si>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</si>
  <si>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</si>
  <si>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</si>
  <si>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</si>
  <si>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</si>
  <si>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</si>
  <si>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</si>
  <si>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</si>
  <si>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</si>
  <si>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</si>
  <si>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</si>
  <si>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</si>
  <si>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</si>
  <si>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</si>
  <si>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</si>
  <si>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</si>
  <si>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</si>
  <si>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</si>
  <si>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</si>
  <si>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</si>
  <si>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</si>
  <si>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</si>
  <si>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</si>
  <si>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</si>
  <si>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</si>
  <si>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</si>
  <si>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</si>
  <si>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</si>
  <si>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</si>
  <si>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</si>
  <si>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</si>
  <si>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</si>
  <si>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</si>
  <si>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</si>
  <si>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</si>
  <si>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</si>
  <si>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</si>
  <si>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</si>
  <si>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</si>
  <si>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</si>
  <si>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</si>
  <si>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</si>
  <si>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</si>
  <si>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</si>
  <si>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</si>
  <si>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</si>
  <si>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</si>
  <si>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</si>
  <si>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</si>
  <si>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</si>
  <si>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</si>
  <si>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</si>
  <si>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</si>
  <si>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</si>
  <si>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</si>
  <si>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</si>
  <si>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</si>
  <si>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</si>
  <si>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</si>
  <si>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</si>
  <si>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</si>
  <si>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</si>
  <si>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</si>
  <si>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</si>
  <si>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</si>
  <si>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</si>
  <si>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</si>
  <si>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</si>
  <si>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</si>
  <si>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</si>
  <si>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</si>
  <si>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</si>
  <si>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</si>
  <si>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</si>
  <si>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</si>
  <si>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</si>
  <si>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</si>
  <si>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</si>
  <si>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</si>
  <si>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</si>
  <si>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</si>
  <si>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</si>
  <si>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</si>
  <si>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</si>
  <si>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</si>
  <si>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</si>
  <si>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</si>
  <si>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</si>
  <si>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</si>
  <si>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</si>
  <si>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</si>
  <si>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</si>
  <si>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</si>
  <si>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</si>
  <si>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</si>
  <si>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</si>
  <si>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</si>
  <si>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</si>
  <si>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</si>
  <si>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</si>
  <si>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</si>
  <si>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</si>
  <si>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</si>
  <si>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</si>
  <si>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</si>
  <si>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</si>
  <si>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</si>
  <si>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</si>
  <si>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</si>
  <si>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</si>
  <si>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</si>
  <si>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</si>
  <si>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</si>
  <si>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</si>
  <si>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</si>
  <si>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</si>
  <si>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</si>
  <si>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</si>
  <si>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</si>
  <si>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</si>
  <si>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</si>
  <si>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</si>
  <si>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</si>
  <si>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</si>
  <si>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</si>
  <si>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</si>
  <si>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</si>
  <si>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</si>
  <si>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</si>
  <si>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</si>
  <si>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</si>
  <si>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</si>
  <si>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</si>
  <si>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</si>
  <si>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</si>
  <si>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</si>
  <si>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</si>
  <si>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</si>
  <si>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</si>
  <si>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</si>
  <si>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</si>
  <si>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</si>
  <si>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</si>
  <si>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</si>
  <si>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</si>
  <si>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</si>
  <si>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</si>
  <si>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</si>
  <si>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</si>
  <si>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</si>
  <si>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</si>
  <si>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</si>
  <si>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</si>
  <si>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</si>
  <si>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</si>
  <si>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</si>
  <si>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</si>
  <si>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</si>
  <si>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</si>
  <si>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</si>
  <si>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</si>
  <si>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</si>
  <si>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</si>
  <si>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</si>
  <si>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</si>
  <si>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</si>
  <si>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</si>
  <si>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</si>
  <si>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</si>
  <si>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</si>
  <si>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</si>
  <si>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</si>
  <si>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</si>
  <si>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</si>
  <si>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</si>
  <si>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</si>
  <si>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</si>
  <si>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</si>
  <si>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</si>
  <si>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</si>
  <si>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</si>
  <si>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</si>
  <si>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</si>
  <si>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</si>
  <si>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</si>
  <si>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</si>
  <si>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</si>
  <si>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</si>
  <si>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</si>
  <si>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</si>
  <si>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</si>
  <si>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</si>
  <si>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</si>
  <si>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</si>
  <si>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</si>
  <si>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</si>
  <si>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</si>
  <si>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</si>
  <si>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</si>
  <si>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</si>
  <si>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</si>
  <si>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</si>
  <si>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</si>
  <si>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</si>
  <si>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</si>
  <si>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</si>
  <si>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</si>
  <si>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</si>
  <si>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</si>
  <si>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</si>
  <si>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</si>
  <si>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</si>
  <si>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</si>
  <si>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</si>
  <si>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</si>
  <si>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</si>
  <si>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</si>
  <si>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</si>
  <si>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</si>
  <si>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</si>
  <si>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</si>
  <si>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</si>
  <si>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</si>
  <si>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</si>
  <si>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</si>
  <si>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</si>
  <si>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</si>
  <si>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</si>
  <si>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</si>
  <si>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</si>
  <si>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</si>
  <si>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</si>
  <si>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</si>
  <si>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</si>
  <si>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</si>
  <si>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</si>
  <si>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</si>
  <si>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</si>
  <si>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</si>
  <si>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</si>
  <si>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</si>
  <si>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</si>
  <si>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</si>
  <si>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</si>
  <si>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</si>
  <si>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</si>
  <si>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</si>
  <si>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</si>
  <si>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</si>
  <si>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</si>
  <si>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</si>
  <si>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</si>
  <si>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</si>
  <si>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</si>
  <si>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</si>
  <si>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</si>
  <si>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</si>
  <si>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</si>
  <si>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</si>
  <si>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</si>
  <si>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</si>
  <si>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</si>
  <si>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</si>
  <si>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</si>
  <si>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</si>
  <si>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</si>
  <si>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</si>
  <si>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</si>
  <si>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</si>
  <si>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</si>
  <si>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</si>
  <si>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</si>
  <si>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</si>
  <si>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</si>
  <si>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</si>
  <si>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</si>
  <si>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</si>
  <si>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</si>
  <si>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</si>
  <si>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</si>
  <si>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</si>
  <si>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</si>
  <si>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</si>
  <si>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</si>
  <si>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</si>
  <si>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</si>
  <si>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</si>
  <si>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</si>
  <si>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</si>
  <si>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</si>
  <si>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</si>
  <si>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</si>
  <si>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</si>
  <si>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</si>
  <si>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</si>
  <si>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</si>
  <si>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</si>
  <si>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</si>
  <si>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</si>
  <si>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</si>
  <si>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</si>
  <si>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</si>
  <si>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</si>
  <si>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</si>
  <si>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</si>
  <si>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</si>
  <si>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</si>
  <si>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</si>
  <si>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</si>
  <si>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</si>
  <si>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</si>
  <si>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</si>
  <si>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</si>
  <si>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</si>
  <si>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</si>
  <si>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</si>
  <si>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</si>
  <si>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</si>
  <si>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</si>
  <si>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</si>
  <si>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</si>
  <si>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</si>
  <si>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</si>
  <si>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</si>
  <si>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</si>
  <si>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</si>
  <si>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</si>
  <si>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</si>
  <si>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</si>
  <si>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</si>
  <si>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</si>
  <si>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</si>
  <si>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</si>
  <si>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</si>
  <si>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</si>
  <si>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</si>
  <si>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</si>
  <si>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</si>
  <si>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</si>
  <si>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</si>
  <si>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</si>
  <si>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</si>
  <si>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</si>
  <si>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</si>
  <si>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</si>
  <si>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</si>
  <si>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</si>
  <si>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</si>
  <si>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</si>
  <si>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</si>
  <si>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</si>
  <si>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</si>
  <si>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</si>
  <si>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</si>
  <si>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</si>
  <si>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</si>
  <si>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</si>
  <si>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</si>
  <si>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</si>
  <si>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</si>
  <si>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</si>
  <si>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</si>
  <si>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</si>
  <si>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</si>
  <si>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</si>
  <si>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</si>
  <si>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</si>
  <si>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</si>
  <si>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</si>
  <si>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</si>
  <si>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</si>
  <si>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</si>
  <si>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</si>
  <si>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</si>
  <si>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</si>
  <si>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</si>
  <si>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</si>
  <si>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</si>
  <si>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</si>
  <si>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</si>
  <si>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</si>
  <si>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</si>
  <si>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</si>
  <si>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</si>
  <si>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</si>
  <si>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</si>
  <si>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</si>
  <si>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</si>
  <si>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</si>
  <si>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</si>
  <si>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</si>
  <si>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</si>
  <si>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</si>
  <si>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</si>
  <si>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</si>
  <si>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</si>
  <si>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</si>
  <si>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</si>
  <si>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</si>
  <si>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</si>
  <si>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</si>
  <si>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</si>
  <si>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</si>
  <si>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</si>
  <si>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</si>
  <si>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</si>
  <si>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</si>
  <si>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</si>
  <si>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</si>
  <si>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</si>
  <si>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</si>
  <si>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</si>
  <si>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</si>
  <si>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</si>
  <si>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</si>
  <si>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</si>
  <si>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</si>
  <si>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</si>
  <si>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</si>
  <si>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</si>
  <si>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</si>
  <si>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</si>
  <si>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</si>
  <si>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</si>
  <si>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</si>
  <si>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</si>
  <si>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</si>
  <si>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</si>
  <si>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</si>
  <si>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</si>
  <si>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</si>
  <si>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</si>
  <si>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</si>
  <si>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</si>
  <si>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</si>
  <si>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</si>
  <si>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</si>
  <si>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</si>
  <si>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</si>
  <si>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</si>
  <si>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</si>
  <si>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</si>
  <si>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</si>
  <si>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</si>
  <si>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</si>
  <si>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</si>
  <si>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</si>
  <si>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</si>
  <si>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</si>
  <si>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</si>
  <si>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</si>
  <si>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</si>
  <si>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</si>
  <si>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</si>
  <si>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</si>
  <si>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</si>
  <si>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</si>
  <si>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</si>
  <si>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</si>
  <si>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</si>
  <si>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</si>
  <si>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</si>
  <si>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</si>
  <si>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</si>
  <si>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</si>
  <si>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</si>
  <si>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</si>
  <si>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</si>
  <si>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</si>
  <si>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</si>
  <si>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</si>
  <si>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</si>
  <si>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</si>
  <si>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</si>
  <si>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</si>
  <si>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</si>
  <si>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</si>
  <si>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</si>
  <si>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</si>
  <si>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</si>
  <si>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</si>
  <si>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</si>
  <si>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</si>
  <si>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</si>
  <si>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</si>
  <si>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</si>
  <si>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</si>
  <si>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</si>
  <si>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</si>
  <si>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</si>
  <si>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</si>
  <si>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</si>
  <si>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</si>
  <si>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</si>
  <si>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</si>
  <si>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</si>
  <si>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</si>
  <si>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</si>
  <si>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</si>
  <si>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</si>
  <si>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</si>
  <si>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</si>
  <si>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</si>
  <si>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</si>
  <si>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</si>
  <si>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</si>
  <si>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</si>
  <si>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</si>
  <si>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</si>
  <si>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</si>
  <si>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</si>
  <si>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</si>
  <si>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</si>
  <si>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</si>
  <si>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</si>
  <si>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</si>
  <si>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</si>
  <si>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</si>
  <si>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</si>
  <si>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</si>
  <si>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</si>
  <si>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</si>
  <si>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</si>
  <si>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</si>
  <si>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</si>
  <si>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</si>
  <si>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</si>
  <si>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</si>
  <si>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</si>
  <si>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</si>
  <si>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</si>
  <si>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</si>
  <si>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</si>
  <si>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</si>
  <si>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</si>
  <si>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</si>
  <si>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</si>
  <si>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</si>
  <si>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</si>
  <si>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</si>
  <si>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</si>
  <si>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</si>
  <si>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</si>
  <si>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</si>
  <si>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</si>
  <si>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</si>
  <si>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</si>
  <si>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</si>
  <si>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</si>
  <si>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</si>
  <si>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</si>
  <si>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</si>
  <si>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</si>
  <si>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</si>
  <si>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</si>
  <si>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</si>
  <si>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</si>
  <si>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</si>
  <si>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</si>
  <si>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</si>
  <si>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</si>
  <si>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</si>
  <si>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</si>
  <si>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</si>
  <si>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</si>
  <si>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</si>
  <si>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</si>
  <si>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</si>
  <si>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</si>
  <si>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</si>
  <si>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</si>
  <si>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</si>
  <si>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</si>
  <si>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</si>
  <si>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</si>
  <si>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</si>
  <si>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</si>
  <si>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</si>
  <si>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</si>
  <si>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</si>
  <si>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</si>
  <si>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</si>
  <si>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</si>
  <si>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</si>
  <si>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</si>
  <si>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</si>
  <si>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</si>
  <si>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</si>
  <si>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</si>
  <si>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</si>
  <si>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</si>
  <si>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</si>
  <si>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</si>
  <si>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</si>
  <si>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</si>
  <si>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</si>
  <si>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</si>
  <si>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</si>
  <si>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</si>
  <si>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</si>
  <si>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</si>
  <si>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</si>
  <si>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</si>
  <si>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</si>
  <si>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</si>
  <si>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</si>
  <si>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</si>
  <si>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</si>
  <si>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</si>
  <si>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</si>
  <si>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</si>
  <si>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</si>
  <si>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</si>
  <si>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</si>
  <si>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</si>
  <si>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</si>
  <si>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</si>
  <si>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</si>
  <si>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</si>
  <si>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</si>
  <si>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</si>
  <si>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</si>
  <si>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</si>
  <si>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</si>
  <si>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</si>
  <si>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</si>
  <si>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</si>
  <si>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</si>
  <si>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</si>
  <si>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</si>
  <si>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</si>
  <si>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</si>
  <si>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</si>
  <si>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</si>
  <si>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</si>
  <si>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</si>
  <si>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</si>
  <si>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</si>
  <si>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</si>
  <si>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</si>
  <si>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</si>
  <si>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</si>
  <si>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</si>
  <si>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</si>
  <si>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</si>
  <si>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</si>
  <si>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</si>
  <si>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</si>
  <si>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</si>
  <si>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</si>
  <si>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</si>
  <si>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</si>
  <si>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</si>
  <si>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</si>
  <si>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</si>
  <si>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</si>
  <si>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</si>
  <si>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</si>
  <si>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</si>
  <si>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</si>
  <si>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</si>
  <si>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</si>
  <si>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</si>
  <si>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</si>
  <si>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</si>
  <si>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</si>
  <si>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</si>
  <si>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</si>
  <si>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</si>
  <si>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</si>
  <si>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</si>
  <si>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</si>
  <si>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</si>
  <si>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</si>
  <si>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</si>
  <si>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</si>
  <si>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</si>
  <si>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</si>
  <si>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</si>
  <si>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</si>
  <si>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</si>
  <si>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</si>
  <si>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</si>
  <si>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</si>
  <si>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</si>
  <si>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</si>
  <si>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</si>
  <si>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</si>
  <si>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</si>
  <si>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</si>
  <si>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</si>
  <si>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</si>
  <si>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</si>
  <si>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</si>
  <si>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</si>
  <si>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</si>
  <si>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</si>
  <si>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</si>
  <si>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</si>
  <si>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</si>
  <si>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</si>
  <si>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</si>
  <si>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</si>
  <si>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</si>
  <si>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</si>
  <si>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</si>
  <si>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</si>
  <si>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</si>
  <si>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</si>
  <si>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</si>
  <si>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</si>
  <si>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</si>
  <si>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</si>
  <si>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</si>
  <si>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</si>
  <si>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</si>
  <si>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</si>
  <si>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</si>
  <si>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</si>
  <si>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</si>
  <si>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</si>
  <si>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</si>
  <si>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</si>
  <si>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</si>
  <si>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</si>
  <si>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</si>
  <si>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</si>
  <si>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</si>
  <si>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</si>
  <si>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</si>
  <si>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</si>
  <si>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</si>
  <si>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</si>
  <si>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</si>
  <si>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</si>
  <si>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</si>
  <si>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</si>
  <si>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</si>
  <si>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</si>
  <si>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</si>
  <si>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</si>
  <si>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</si>
  <si>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</si>
  <si>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</si>
  <si>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</si>
  <si>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</si>
  <si>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</si>
  <si>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</si>
  <si>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</si>
  <si>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</si>
  <si>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</si>
  <si>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</si>
  <si>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</si>
  <si>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</si>
  <si>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</si>
  <si>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</si>
  <si>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</si>
  <si>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</si>
  <si>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</si>
  <si>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</si>
  <si>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</si>
  <si>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</si>
  <si>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</si>
  <si>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</si>
  <si>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</si>
  <si>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</si>
  <si>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</si>
  <si>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</si>
  <si>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</si>
  <si>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</si>
  <si>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</si>
  <si>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</si>
  <si>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</si>
  <si>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</si>
  <si>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</si>
  <si>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</si>
  <si>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</si>
  <si>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</si>
  <si>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</si>
  <si>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</si>
  <si>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</si>
  <si>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</si>
  <si>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</si>
  <si>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</si>
  <si>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</si>
  <si>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</si>
  <si>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</si>
  <si>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</si>
  <si>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</si>
  <si>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</si>
  <si>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</si>
  <si>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</si>
  <si>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</si>
  <si>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</si>
  <si>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</si>
  <si>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</si>
  <si>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</si>
  <si>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</si>
  <si>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</si>
  <si>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</si>
  <si>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</si>
  <si>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</si>
  <si>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</si>
  <si>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</si>
  <si>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</si>
  <si>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</si>
  <si>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</si>
  <si>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</si>
  <si>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</si>
  <si>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</si>
  <si>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</si>
  <si>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</si>
  <si>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</si>
  <si>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</si>
  <si>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</si>
  <si>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</si>
  <si>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</si>
  <si>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</si>
  <si>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</si>
  <si>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</si>
  <si>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</si>
  <si>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</si>
  <si>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</si>
  <si>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</si>
  <si>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</si>
  <si>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</si>
  <si>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</si>
  <si>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</si>
  <si>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</si>
  <si>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</si>
  <si>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</si>
  <si>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</si>
  <si>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</si>
  <si>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</si>
  <si>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</si>
  <si>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</si>
  <si>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</si>
  <si>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</si>
  <si>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</si>
  <si>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</si>
  <si>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</si>
  <si>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</si>
  <si>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</si>
  <si>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</si>
  <si>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</si>
  <si>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</si>
  <si>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</si>
  <si>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</si>
  <si>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</si>
  <si>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</si>
  <si>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</si>
  <si>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</si>
  <si>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</si>
  <si>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</si>
  <si>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</si>
  <si>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</si>
  <si>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</si>
  <si>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</si>
  <si>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</si>
  <si>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</si>
  <si>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</si>
  <si>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</si>
  <si>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</si>
  <si>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</si>
  <si>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</si>
  <si>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</si>
  <si>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</si>
  <si>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</si>
  <si>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</si>
  <si>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</si>
  <si>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</si>
  <si>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</si>
  <si>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</si>
  <si>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</si>
  <si>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</si>
  <si>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</si>
  <si>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</si>
  <si>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</si>
  <si>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</si>
  <si>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</si>
  <si>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</si>
  <si>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</si>
  <si>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</si>
  <si>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</si>
  <si>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</si>
  <si>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</si>
  <si>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</si>
  <si>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</si>
  <si>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</si>
  <si>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</si>
  <si>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</si>
  <si>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</si>
  <si>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</si>
  <si>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</si>
  <si>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</si>
  <si>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</si>
  <si>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</si>
  <si>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</si>
  <si>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</si>
  <si>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</si>
  <si>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</si>
  <si>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</si>
  <si>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</si>
  <si>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</si>
  <si>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</si>
  <si>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</si>
  <si>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</si>
  <si>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</si>
  <si>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</si>
  <si>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</si>
  <si>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</si>
  <si>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</si>
  <si>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</si>
  <si>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</si>
  <si>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</si>
  <si>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</si>
  <si>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</si>
  <si>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</si>
  <si>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</si>
  <si>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</si>
  <si>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</si>
  <si>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</si>
  <si>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</si>
  <si>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</si>
  <si>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</si>
  <si>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</si>
  <si>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</si>
  <si>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</si>
  <si>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</si>
  <si>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</si>
  <si>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</si>
  <si>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</si>
  <si>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</si>
  <si>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</si>
  <si>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</si>
  <si>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</si>
  <si>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</si>
  <si>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</si>
  <si>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</si>
  <si>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</si>
  <si>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</si>
  <si>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</si>
  <si>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</si>
  <si>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</si>
  <si>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</si>
  <si>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</si>
  <si>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</si>
  <si>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</si>
  <si>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</si>
  <si>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</si>
  <si>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</si>
  <si>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</si>
  <si>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</si>
  <si>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</si>
  <si>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</si>
  <si>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</si>
  <si>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</si>
  <si>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</si>
  <si>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</si>
  <si>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</si>
  <si>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</si>
  <si>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</si>
  <si>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</si>
  <si>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</si>
  <si>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</si>
  <si>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</si>
  <si>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</si>
  <si>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</si>
  <si>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</si>
  <si>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</si>
  <si>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</si>
  <si>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</si>
  <si>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</si>
  <si>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</si>
  <si>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</si>
  <si>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</si>
  <si>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</si>
  <si>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</si>
  <si>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</si>
  <si>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</si>
  <si>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</si>
  <si>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</si>
  <si>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</si>
  <si>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</si>
  <si>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</si>
  <si>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</si>
  <si>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</si>
  <si>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</si>
  <si>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</si>
  <si>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</si>
  <si>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</si>
  <si>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</si>
  <si>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</si>
  <si>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</si>
  <si>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</si>
  <si>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</si>
  <si>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</si>
  <si>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</si>
  <si>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</si>
  <si>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</si>
  <si>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</si>
  <si>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</si>
  <si>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</si>
  <si>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</si>
  <si>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</si>
  <si>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</si>
  <si>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</si>
  <si>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</si>
  <si>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</si>
  <si>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</si>
  <si>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</si>
  <si>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</si>
  <si>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</si>
  <si>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</si>
  <si>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</si>
  <si>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</si>
  <si>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</si>
  <si>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</si>
  <si>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</si>
  <si>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</si>
  <si>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</si>
  <si>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</si>
  <si>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</si>
  <si>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</si>
  <si>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</si>
  <si>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</si>
  <si>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</si>
  <si>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</si>
  <si>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</si>
  <si>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</si>
  <si>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</si>
  <si>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</si>
  <si>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</si>
  <si>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</si>
  <si>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</si>
  <si>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</si>
  <si>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</si>
  <si>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</si>
  <si>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</si>
  <si>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</si>
  <si>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</si>
  <si>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</si>
  <si>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</si>
  <si>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</si>
  <si>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</si>
  <si>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</si>
  <si>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</si>
  <si>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</si>
  <si>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</si>
  <si>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</si>
  <si>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</si>
  <si>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</si>
  <si>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</si>
  <si>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</si>
  <si>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</si>
  <si>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</si>
  <si>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</si>
  <si>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</si>
  <si>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</si>
  <si>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</si>
  <si>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</si>
  <si>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</si>
  <si>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</si>
  <si>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</si>
  <si>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</si>
  <si>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</si>
  <si>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</si>
  <si>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</si>
  <si>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</si>
  <si>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</si>
  <si>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</si>
  <si>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</si>
  <si>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</si>
  <si>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</si>
  <si>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</si>
  <si>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</si>
  <si>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</si>
  <si>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</si>
  <si>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</si>
  <si>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</si>
  <si>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</si>
  <si>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</si>
  <si>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</si>
  <si>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</si>
  <si>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</si>
  <si>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</si>
  <si>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</si>
  <si>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</si>
  <si>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</si>
  <si>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</si>
  <si>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</si>
  <si>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</si>
  <si>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</si>
  <si>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</si>
  <si>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</si>
  <si>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</si>
  <si>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</si>
  <si>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</si>
  <si>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</si>
  <si>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</si>
  <si>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</si>
  <si>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</si>
  <si>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</si>
  <si>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</si>
  <si>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</si>
  <si>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</si>
  <si>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</si>
  <si>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</si>
  <si>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</si>
  <si>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</si>
  <si>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</si>
  <si>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</si>
  <si>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</si>
  <si>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</si>
  <si>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</si>
  <si>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</si>
  <si>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</si>
  <si>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</si>
  <si>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</si>
  <si>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</si>
  <si>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</si>
  <si>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</si>
  <si>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</si>
  <si>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</si>
  <si>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</si>
  <si>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</si>
  <si>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</si>
  <si>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</si>
  <si>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</si>
  <si>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</si>
  <si>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</si>
  <si>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</si>
  <si>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</si>
  <si>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</si>
  <si>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</si>
  <si>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</si>
  <si>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</si>
  <si>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</si>
  <si>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</si>
  <si>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</si>
  <si>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</si>
  <si>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</si>
  <si>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</si>
  <si>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</si>
  <si>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</si>
  <si>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</si>
  <si>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</si>
  <si>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</si>
  <si>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</si>
  <si>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</si>
  <si>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</si>
  <si>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</si>
  <si>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</si>
  <si>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</si>
  <si>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</si>
  <si>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</si>
  <si>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</si>
  <si>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</si>
  <si>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</si>
  <si>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</si>
  <si>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</si>
  <si>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</si>
  <si>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</si>
  <si>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</si>
  <si>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</si>
  <si>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</si>
  <si>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</si>
  <si>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</si>
  <si>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</si>
  <si>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</si>
  <si>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</si>
  <si>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</si>
  <si>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</si>
  <si>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</si>
  <si>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</si>
  <si>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</si>
  <si>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</si>
  <si>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</si>
  <si>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</si>
  <si>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</si>
  <si>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</si>
  <si>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</si>
  <si>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</si>
  <si>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</si>
  <si>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</si>
  <si>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</si>
  <si>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</si>
  <si>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</si>
  <si>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</si>
  <si>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</si>
  <si>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</si>
  <si>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</si>
  <si>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</si>
  <si>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</si>
  <si>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</si>
  <si>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</si>
  <si>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</si>
  <si>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</si>
  <si>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</si>
  <si>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</si>
  <si>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</si>
  <si>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</si>
  <si>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</si>
  <si>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</si>
  <si>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</si>
  <si>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</si>
  <si>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</si>
  <si>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</si>
  <si>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</si>
  <si>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</si>
  <si>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</si>
  <si>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</si>
  <si>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</si>
  <si>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</si>
  <si>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</si>
  <si>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</si>
  <si>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</si>
  <si>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</si>
  <si>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</si>
  <si>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</si>
  <si>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</si>
  <si>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</si>
  <si>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</si>
  <si>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</si>
  <si>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</si>
  <si>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</si>
  <si>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</si>
  <si>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</si>
  <si>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</si>
  <si>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</si>
  <si>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</si>
  <si>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</si>
  <si>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</si>
  <si>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</si>
  <si>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</si>
  <si>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</si>
  <si>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</si>
  <si>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</si>
  <si>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</si>
  <si>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</si>
  <si>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</si>
  <si>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</si>
  <si>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</si>
  <si>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</si>
  <si>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</si>
  <si>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</si>
  <si>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</si>
  <si>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</si>
  <si>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</si>
  <si>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</si>
  <si>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</si>
  <si>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</si>
  <si>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</si>
  <si>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</si>
  <si>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</si>
  <si>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</si>
  <si>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</si>
  <si>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</si>
  <si>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</si>
  <si>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</si>
  <si>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</si>
  <si>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</si>
  <si>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</si>
  <si>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</si>
  <si>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</si>
  <si>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</si>
  <si>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</si>
  <si>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</si>
  <si>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</si>
  <si>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</si>
  <si>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</si>
  <si>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</si>
  <si>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</si>
  <si>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</si>
  <si>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</si>
  <si>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</si>
  <si>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</si>
  <si>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</si>
  <si>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</si>
  <si>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</si>
  <si>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</si>
  <si>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</si>
  <si>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</si>
  <si>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</si>
  <si>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</si>
  <si>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</si>
  <si>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</si>
  <si>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</si>
  <si>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</si>
  <si>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</si>
  <si>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</si>
  <si>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</si>
  <si>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</si>
  <si>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</si>
  <si>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</si>
  <si>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</si>
  <si>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</si>
  <si>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</si>
  <si>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</si>
  <si>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</si>
  <si>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</si>
  <si>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</si>
  <si>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</si>
  <si>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</si>
  <si>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</si>
  <si>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</si>
  <si>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</si>
  <si>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</si>
  <si>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</si>
  <si>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</si>
  <si>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</si>
  <si>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</si>
  <si>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</si>
  <si>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</si>
  <si>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</si>
  <si>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</si>
  <si>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</si>
  <si>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</si>
  <si>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</si>
  <si>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</si>
  <si>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</si>
  <si>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</si>
  <si>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</si>
  <si>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</si>
  <si>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</si>
  <si>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</si>
  <si>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</si>
  <si>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</si>
  <si>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</si>
  <si>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</si>
  <si>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</si>
  <si>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</si>
  <si>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</si>
  <si>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</si>
  <si>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EM team need 40 mins</t>
  </si>
  <si>
    <t>PCM-20251002-00001018</t>
  </si>
  <si>
    <t xml:space="preserve">sector flapping EM team need 10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</si>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</sst>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269.5584181712984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15.937433796294499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0.11030474537255941</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64" t="s">
        <v>12107</v>
      </c>
      <c r="E5" s="65" t="s">
        <v>38964</v>
      </c>
      <c r="F5" s="66">
        <v>45932.483298611114</v>
      </c>
      <c r="G5" s="67">
        <f ca="1">IFERROR(NOW()-F5,"")</f>
        <v>2.3545486110378988E-2</v>
      </c>
      <c r="H5" s="66">
        <v>45932.475659722222</v>
      </c>
      <c r="I5" s="73" t="str">
        <f>IFERROR(VLOOKUP(D5,DB!A:F,6,0),"")</f>
        <v>SCECO</v>
      </c>
      <c r="J5" s="73" t="str">
        <f>IFERROR(VLOOKUP(D5,DB!A:G,7,0),"")</f>
        <v>Vandalized</v>
      </c>
      <c r="K5" s="69" t="s">
        <v>38972</v>
      </c>
      <c r="L5" s="70" t="str">
        <f>IFERROR(VLOOKUP(D5,DB!A:I,9,0),"")</f>
        <v>Latis</v>
      </c>
    </row>
    <row r="6" spans="1:12" ht="15" customHeight="1">
      <c r="A6" s="146" t="s">
        <v>38973</v>
      </c>
      <c r="B6" s="73" t="str">
        <f>IFERROR(VLOOKUP(D6,DB!A:K,11,0),"")</f>
        <v>R1</v>
      </c>
      <c r="C6" s="64">
        <v>1</v>
      </c>
      <c r="D6" s="93" t="s">
        <v>17328</v>
      </c>
      <c r="E6" s="65" t="s">
        <v>38964</v>
      </c>
      <c r="F6" s="66">
        <v>45932.48096064815</v>
      </c>
      <c r="G6" s="67">
        <f ca="1">IFERROR(NOW()-F6,"")</f>
        <v>2.5883449074171949E-2</v>
      </c>
      <c r="H6" s="66">
        <v>45932.475405092591</v>
      </c>
      <c r="I6" s="73" t="str">
        <f>IFERROR(VLOOKUP(D6,DB!A:F,6,0),"")</f>
        <v>Generator-SG</v>
      </c>
      <c r="J6" s="73" t="str">
        <f>IFERROR(VLOOKUP(D6,DB!A:G,7,0),"")</f>
        <v>Weak</v>
      </c>
      <c r="K6" s="69" t="s">
        <v>38974</v>
      </c>
      <c r="L6" s="70" t="str">
        <f>IFERROR(VLOOKUP(D6,DB!A:I,9,0),"")</f>
        <v>Latis</v>
      </c>
    </row>
    <row r="7" spans="1:12" ht="15" customHeight="1">
      <c r="A7" s="63"/>
      <c r="B7" s="73" t="str">
        <f>IFERROR(VLOOKUP(D7,DB!A:K,11,0),"")</f>
        <v/>
      </c>
      <c r="C7" s="64"/>
      <c r="D7" s="64"/>
      <c r="E7" s="65"/>
      <c r="F7" s="66"/>
      <c r="G7" s="67">
        <f ca="1">IFERROR(NOW()-F7,"")</f>
        <v>45932.506844097225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45932.506844097225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45932.506844097225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45932.506844097225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45932.506844097225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45932.506844097225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45932.506844097225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45932.506844097225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45932.506844097225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45932.506844097225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45932.506844097225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45932.506844097225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45932.506844097225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45932.506844097225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45932.506844097225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45932.506844097225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45932.506844097225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45932.506844097225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45932.506844097225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45932.506844097225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45932.506844097225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45932.506844097225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45932.506844097225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45932.506844097225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45932.506844097225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45932.506844097225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45932.506844097225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45932.506844097225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45932.506844097225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45932.506844097225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45932.506844097225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45932.506844097225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45932.506844097225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45932.506844097225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45932.506844097225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45932.506844097225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45932.506844097225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45932.506844097225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45932.506844097225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45932.506844097225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45932.506844097225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45932.506844097225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45932.506844097225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45932.506844097225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45932.506844097225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45932.506844097225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45932.506844097225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45932.506844097225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45932.506844097225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45932.506844097225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45932.506844097225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45932.506844097225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45932.506844097225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45932.506844097225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45932.506844097225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45932.506844097225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45932.506844097225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45932.506844097225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45932.506844097225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45932.506844097225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45932.506844097225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45932.506844097225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45932.506844097225</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2CE71E4B-F2C6-49A5-971F-BAB58D0B57E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240.8550611111059</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125.7797601851853</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107.50700555555522</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39060</v>
      </c>
      <c r="B6" s="75" t="str">
        <f>IFERROR(VLOOKUP(D6,DB!A:K,11,0),"")</f>
        <v>R2</v>
      </c>
      <c r="C6" s="75">
        <v>1</v>
      </c>
      <c r="D6" s="75" t="s">
        <v>20490</v>
      </c>
      <c r="E6" s="100" t="s">
        <v>38964</v>
      </c>
      <c r="F6" s="88">
        <v>45923.22556712963</v>
      </c>
      <c r="G6" s="89">
        <f ca="1">IFERROR(NOW()-F6,"-")</f>
        <v>9.2812763888869085</v>
      </c>
      <c r="H6" s="88">
        <v>45923.145011574074</v>
      </c>
      <c r="I6" s="75" t="str">
        <f>IFERROR(VLOOKUP(D6,DB!A:F,6,0),"")</f>
        <v>SCECO</v>
      </c>
      <c r="J6" s="75" t="str">
        <f>IFERROR(VLOOKUP(D6,DB!A:G,7,0),"")</f>
        <v>In progress</v>
      </c>
      <c r="K6" s="101" t="s">
        <v>39061</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39062</v>
      </c>
      <c r="B7" s="18" t="str">
        <f>IFERROR(VLOOKUP(D7,DB!A:K,11,0),"")</f>
        <v>R2</v>
      </c>
      <c r="C7" s="18">
        <v>1</v>
      </c>
      <c r="D7" s="18" t="s">
        <v>39063</v>
      </c>
      <c r="E7" s="131" t="s">
        <v>38964</v>
      </c>
      <c r="F7" s="144"/>
      <c r="G7" s="133">
        <f ca="1">IFERROR(NOW()-F7,"-")</f>
        <v>45932.506843518517</v>
      </c>
      <c r="H7" s="144">
        <v>45932.402430555558</v>
      </c>
      <c r="I7" s="18" t="str">
        <f>IFERROR(VLOOKUP(D7,DB!A:F,6,0),"")</f>
        <v>SCECO</v>
      </c>
      <c r="J7" s="18" t="str">
        <f>IFERROR(VLOOKUP(D7,DB!A:G,7,0),"")</f>
        <v>Vandalized</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39065</v>
      </c>
      <c r="B8" s="18" t="str">
        <f>IFERROR(VLOOKUP(D8,DB!A:K,11,0),"")</f>
        <v>R2</v>
      </c>
      <c r="C8" s="18">
        <v>1</v>
      </c>
      <c r="D8" s="18" t="s">
        <v>20104</v>
      </c>
      <c r="E8" s="131" t="s">
        <v>38964</v>
      </c>
      <c r="F8" s="132">
        <v>45932.393240740741</v>
      </c>
      <c r="G8" s="133">
        <f ca="1">IFERROR(NOW()-F8,"-")</f>
        <v>0.11360277777566807</v>
      </c>
      <c r="H8" s="132">
        <v>45932.387337962966</v>
      </c>
      <c r="I8" s="18" t="str">
        <f>IFERROR(VLOOKUP(D8,DB!A:F,6,0),"")</f>
        <v>SCECO</v>
      </c>
      <c r="J8" s="18" t="str">
        <f>IFERROR(VLOOKUP(D8,DB!A:G,7,0),"")</f>
        <v>Vandalized</v>
      </c>
      <c r="K8" s="19" t="s">
        <v>39066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45932.506843518517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45932.506843518517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45932.506843518517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45932.506843518517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45932.506843518517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45932.506843518517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45932.506843518517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45932.506843518517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45932.506843518517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45932.506843518517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45932.506843518517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45932.506843518517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45932.506843518517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45932.506843518517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45932.506843518517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45932.506843518517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45932.506843518517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45932.506843518517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45932.506843518517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45932.506843518517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45932.506843518517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45932.506843518517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45932.506843518517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45932.506843518517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45932.506843518517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45932.506843518517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45932.506843518517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45932.506843518517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45932.506843518517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45932.506843518517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45932.506843518517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45932.506843518517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45932.506843518517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45932.506843518517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45932.506843518517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45932.506843518517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45932.506843518517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45932.506843518517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45932.506843518517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45932.506843518517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45932.506843518517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45932.506843518517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45932.506843518517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45932.506843518517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45932.506843518517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45932.506843518517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45932.506843518517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45932.506843518517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45932.506843518517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45932.506843518517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45932.506843518517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45932.506843518517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45932.506843518517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45932.506843518517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45932.506843518517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45932.506843518517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45932.506843518517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45932.506843518517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45932.506843518517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45932.506843518517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45932.506843518517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45932.506843518517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45932.506843518517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45932.506843518517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45932.506843518517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45932.506843518517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45932.506843518517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45932.506843518517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45932.506843518517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45932.506843518517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45932.506843518517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45932.506843518517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45932.506843518517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45932.506843518517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45932.506843518517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45932.506843518517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45932.506843518517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45932.506843518517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45932.506843518517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45932.506843518517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45932.506843518517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45932.506843518517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45932.506843518517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45932.506843518517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45932.506843518517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45932.506843518517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45932.506843518517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45932.506843518517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45932.506843518517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45932.506843518517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45932.506843518517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45932.506843518517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45932.506843518517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45932.506843518517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45932.506843518517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45932.506843518517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45932.506843518517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45932.506843518517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45932.506843518517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45932.506843518517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45932.506843518517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45932.506843518517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45932.506843518517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45932.506843518517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45932.506843518517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45932.506843518517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45932.506843518517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45932.506843518517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45932.506843518517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45932.506843518517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45932.506843518517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45932.506843518517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45932.506843518517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45932.506843518517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45932.506843518517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45932.506843518517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45932.506843518517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45932.506843518517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45932.506843518517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45932.506843518517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45932.506843518517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45932.506843518517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45932.506843518517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45932.506843518517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45932.506843518517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45932.506843518517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45932.506843518517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45932.506843518517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45932.506843518517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45932.506843518517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45932.506843518517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45932.506843518517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45932.506843518517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45932.506843518517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45932.506843518517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45932.506843518517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45932.506843518517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45932.506843518517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45932.506843518517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45932.506843518517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45932.506843518517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45932.506843518517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45932.506843518517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45932.506843518517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45932.506843518517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45932.506843518517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45932.506843518517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45932.506843518517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45932.506843518517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45932.506843518517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45932.506843518517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45932.506843518517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45932.506843518517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45932.506843518517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45932.506843518517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45932.506843518517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45932.506843518517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45932.506843518517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45932.506843518517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45932.506843518517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45932.506843518517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45932.506843518517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45932.506843518517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45932.506843518517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45932.506843518517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45932.506843518517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45932.506843518517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45932.506843518517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45932.506843518517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45932.506843518517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45932.506843518517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45932.506843518517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45932.506843518517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45932.506843518517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45932.506843518517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45932.506843518517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45932.506843518517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45932.506843518517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45932.506843518517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45932.506843518517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45932.506843518517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45932.506843518517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45932.506843518517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45932.506843518517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45932.506843518517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45932.506843518517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45932.506843518517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45932.506843518517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45932.506843518517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45932.506843518517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45932.506843518517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45932.506843518517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45932.506843518517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45932.506843518517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45932.506843518517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45932.506843518517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45932.506843518517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45932.506843518517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45932.506843518517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45932.506843518517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45932.506843518517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45932.506843518517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45932.506843518517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45932.506843518517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45932.506843518517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45932.506843518517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45932.506843518517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45932.506843518517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45932.506843518517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45932.506843518517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45932.506843518517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45932.506843518517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45932.506843518517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45932.506843518517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45932.506843518517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45932.506843518517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45932.506843518517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45932.506843518517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45932.506843518517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45932.506843518517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45932.506843518517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45932.506843518517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45932.506843518517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45932.506843518517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45932.506843518517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45932.506843518517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45932.506843518517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45932.506843518517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45932.506843518517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45932.506843518517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45932.506843518517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45932.506843518517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45932.506843518517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45932.506843518517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45932.506843518517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45932.506843518517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45932.506843518517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45932.506843518517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45932.506843518517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45932.506843518517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45932.506843518517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45932.506843518517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45932.506843518517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45932.506843518517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45932.506843518517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45932.506843518517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45932.506843518517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45932.506843518517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45932.506843518517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45932.506843518517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45932.506843518517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45932.506843518517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45932.506843518517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45932.506843518517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45932.506843518517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45932.506843518517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45932.506843518517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45932.506843518517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45932.506843518517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45932.506843518517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45932.506843518517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45932.506843518517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45932.506843518517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45932.506843518517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45932.506843518517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45932.506843518517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45932.506843518517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45932.506843518517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45932.506843518517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45932.506843518517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45932.506843518517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45932.506843518517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45932.506843518517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45932.506843518517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45932.506843518517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45932.506843518517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45932.506843518517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45932.506843518517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45932.506843518517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45932.506843518517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45932.506843518517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45932.506843518517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45932.506843518517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45932.506843518517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45932.506843518517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45932.506843518517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45932.506843518517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45932.506843518517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45932.506843518517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45932.506843518517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45932.506843518517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45932.506843518517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45932.506843518517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45932.506843518517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45932.506843518517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45932.506843518517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45932.506843518517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45932.506843518517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45932.506843518517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45932.506843518517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45932.506843518517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45932.506843518517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45932.506843518517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45932.506843518517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45932.506843518517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45932.506843518517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45932.506843518517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45932.506843518517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45932.506843518517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45932.506843518517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45932.506843518517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45932.506843518517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45932.506843518517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45932.506843518517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45932.506843518517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45932.506843518517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45932.506843518517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45932.506843518517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45932.506843518517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45932.506843518517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45932.506843518517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45932.506843518517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45932.506843518517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45932.506843518517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45932.506843518517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45932.506843518517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45932.506843518517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45932.506843518517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45932.506843518517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45932.506843518517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45932.506843518517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45932.506843518517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45932.506843518517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45932.506843518517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45932.506843518517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45932.506843518517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45932.506843518517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45932.506843518517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45932.506843518517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45932.506843518517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45932.506843518517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45932.506843518517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45932.506843518517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45932.506843518517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45932.506843518517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45932.506843518517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45932.506843518517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45932.506843518517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45932.506843518517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45932.506844097225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45932.506844097225</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45932.506844097225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45932.506844097225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45932.506844097225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45932.506844097225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45932.506844097225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45932.506844097225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45932.506844097225</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45932.506843518517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45932.506843518517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45932.506843518517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45932.506843518517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45932.506844097225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45932.506844097225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45932.506844097225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45932.506844097225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45932.506844097225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45932.506844097225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45932.506844097225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45932.506844097225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45932.506844097225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45932.506844097225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45932.506844097225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45932.506844097225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45932.506844097225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45932.506844097225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45932.506844097225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45932.506844097225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45932.506844097225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45932.506844097225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45932.506844097225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45932.506844097225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45932.506844097225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45932.506844097225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45932.506844097225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45932.506844097225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45932.506844097225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45932.506844097225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45932.506844097225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45932.506844097225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45932.506844097225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45932.506844097225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45932.506844097225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45932.506844097225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45932.506844097225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45932.506844097225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45932.506844097225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45932.506844097225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45932.506844097225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45932.506844097225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45932.506844097225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45932.506844097225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45932.506844097225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45932.506844097225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45932.506844097225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45932.506844097225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45932.506844097225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45932.506844097225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45932.506844097225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45932.506844097225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45932.506844097225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45932.506844097225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45932.506844097225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45932.506844097225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45932.506844097225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45932.506844097225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45932.506844097225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45932.506844097225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45932.506844097225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45932.506844097225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45932.506844097225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45932.506844097225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45932.506844097225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45932.506844097225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45932.506844097225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45932.506844097225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45932.506844097225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45932.506844097225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45932.506844097225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45932.506844097225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45932.506844097225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45932.506844097225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45932.506844097225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45932.506844097225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45932.506844097225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45932.506844097225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45932.506844097225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45932.506844097225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45932.506844097225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45932.506844097225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45932.506844097225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45932.506844097225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45932.506844097225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45932.506844097225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45932.506844097225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45932.506844097225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45932.506844097225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45932.506844097225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45932.506844097225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45932.506844097225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45932.506844097225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45932.506844097225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45932.506844097225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45932.506844097225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45932.506844097225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45932.506844097225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45932.506844097225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45932.506844097225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45932.506844097225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45932.506844097225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45932.506844097225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45932.506844097225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45932.506844097225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45932.506844097225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45932.506844097225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45932.506844097225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45932.506844097225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45932.506844097225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45932.506844097225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45932.506844097225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45932.506844097225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45932.506844097225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45932.506844097225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45932.506844097225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45932.506844097225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45932.506844097225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45932.506844097225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45932.506844097225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45932.506844097225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45932.506844097225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45932.506844097225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45932.506844097225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45932.506844097225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45932.506844097225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45932.506844097225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45932.506844097225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45932.506844097225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45932.506844097225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45932.506844097225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45932.506844097225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45932.506844097225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45932.506844097225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45932.506844097225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45932.506844097225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45932.506844097225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45932.506844097225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45932.506844097225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45932.506844097225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45932.506844097225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45932.506844097225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45932.506844097225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45932.506844097225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45932.506844097225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45932.506844097225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45932.506844097225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45932.506844097225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45932.506844097225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45932.506844097225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45932.506844097225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45932.506844097225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45932.506844097225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45932.506844097225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45932.506844097225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45932.506844097225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45932.506844097225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45932.506844097225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45932.506844097225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45932.506844097225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45932.506844097225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45932.506844097225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45932.506844097225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45932.506844097225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45932.506844097225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45932.506844097225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45932.506844097225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45932.506844097225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45932.506844097225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45932.506844097225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45932.506844097225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45932.506844097225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45932.506844097225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45932.506844097225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45932.506844097225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45932.506844097225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45932.506844097225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45932.506844097225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45932.506844097225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45932.506844097225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45932.506844097225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45932.506844097225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45932.506844097225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45932.506844097225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45932.506844097225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45932.506844097225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45932.506844097225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45932.506844097225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45932.506844097225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45932.506844097225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45932.506844097225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45932.506844097225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45932.506844097225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45932.506844097225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45932.506844097225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45932.506844097225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45932.506844097225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45932.506844097225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45932.506844097225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45932.506844097225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45932.506844097225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45932.506844097225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45932.506844097225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45932.506844097225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45932.506844097225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45932.506844097225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45932.506844097225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45932.506844097225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45932.506844097225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45932.506844097225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45932.506844097225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45932.506844097225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45932.506844097225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45932.506844097225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45932.506844097225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45932.506844097225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45932.506844097225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45932.506844097225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45932.506844097225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45932.506844097225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45932.506844097225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45932.506844097225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45932.506844097225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45932.506844097225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45932.506844097225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45932.506844097225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45932.506844097225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45932.506844097225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45932.506844097225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45932.506844097225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45932.506844097225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45932.506844097225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45932.506844097225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45932.506844097225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45932.506844097225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45932.506844097225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45932.506844097225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45932.506844097225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45932.506844097225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45932.506844097225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45932.506844097225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45932.506844097225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45932.506844097225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45932.506844097225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45932.506844097225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45932.506844097225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45932.506844097225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45932.506844097225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45932.506844097225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45932.506844097225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45932.506844097225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45932.506844097225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45932.506844097225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45932.506844097225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45932.506844097225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45932.506844097225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45932.506844097225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45932.506844097225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45932.506844097225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45932.506844097225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45932.506844097225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45932.506844097225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45932.506844097225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45932.506844097225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45932.506844097225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45932.506844097225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45932.506844097225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45932.506844097225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45932.506844097225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45932.506844097225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45932.506844097225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45932.506844097225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45932.506844097225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45932.506844097225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45932.506844097225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45932.506844097225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45932.506844097225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45932.506844097225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45932.506844097225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45932.506844097225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45932.506844097225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45932.506844097225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45932.506844097225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45932.506844097225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45932.506844097225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45932.506844097225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45932.506844097225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45932.506844097225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45932.506844097225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45932.506844097225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45932.506844097225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45932.506844097225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45932.506844097225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45932.506844097225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45932.506844097225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45932.506844097225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45932.506844097225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45932.506844097225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45932.506844097225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45932.506844097225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45932.506844097225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45932.506844097225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45932.506844097225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45932.506844097225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45932.506844097225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45932.506844097225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45932.506844097225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45932.506844097225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45932.506844097225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45932.506844097225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45932.506844097225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45932.506844097225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45932.506844097225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45932.506844097225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45932.506844097225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45932.506844097225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45932.506844097225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45932.506844097225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45932.506844097225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45932.506844097225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45932.506844097225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45932.506844097225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45932.506844097225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45932.506844097225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45932.506844097225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45932.506844097225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45932.506844097225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45932.506844097225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45932.506844097225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45932.506844097225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45932.506844097225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45932.506844097225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45932.506844097225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45932.506844097225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45932.506844097225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45932.506844097225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45932.506844097225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45932.506844097225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45932.506844097225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45932.506844097225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45932.506844097225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45932.506844097225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45932.506844097225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45932.506844097225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45932.506844097225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45932.506844097225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45932.506844097225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45932.506844097225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45932.506844097225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45932.506844097225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45932.506844097225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45932.506844097225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45932.506844097225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45932.506844097225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45932.506844097225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45932.506844097225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45932.506844097225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45932.506844097225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45932.506844097225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45932.506844097225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45932.506844097225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45932.506844097225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45932.506844097225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45932.506844097225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45932.506844097225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45932.506844097225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45932.506844097225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45932.506844097225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45932.506844097225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45932.506844097225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45932.506844097225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45932.506844097225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45932.506844097225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45932.506844097225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45932.506844097225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45932.506844097225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45932.506844097225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45932.506844097225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45932.506844097225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45932.506844097225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45932.506844097225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45932.506844097225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45932.506844097225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45932.506844097225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45932.506844097225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45932.506844097225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45932.506844097225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45932.506844097225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45932.506844097225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45932.506844097225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45932.506844097225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45932.506844097225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45932.506844097225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45932.506844097225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45932.506844097225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45932.506844097225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45932.506844097225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45932.506844097225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45932.506844097225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45932.506844097225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45932.506844097225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45932.506844097225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45932.506844097225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45932.506844097225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45932.506844097225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45932.506844097225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45932.506844097225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45932.506844097225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45932.506844097225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45932.506844097225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45932.506844097225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45932.506844097225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45932.506844097225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45932.506844097225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45932.506844097225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45932.506844097225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45932.506844097225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45932.506844097225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45932.506844097225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45932.506844097225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45932.506844097225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45932.506844097225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45932.506844097225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45932.506844097225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45932.506844097225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45932.506844097225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45932.506844097225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45932.506844097225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45932.506844097225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45932.506844097225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45932.506844097225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45932.506844097225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45932.506844097225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45932.506844097225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45932.506844097225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45932.506844097225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45932.506844097225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45932.506844097225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45932.506844097225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45932.506844097225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45932.506844097225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45932.506844097225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45932.506844097225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45932.506844097225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45932.506844097225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45932.506844097225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45932.506844097225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45932.506844097225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45932.506844097225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45932.506844097225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45932.506844097225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45932.506844097225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45932.506844097225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45932.506844097225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45932.506844097225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45932.506844097225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45932.506844097225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45932.506844097225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45932.506844097225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45932.506844097225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45932.506844097225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45932.506844097225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45932.506844097225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45932.506844097225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45932.506844097225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45932.506844097225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45932.506844097225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45932.506844097225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45932.506844097225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45932.506844097225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45932.506844097225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45932.506844097225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45932.506844097225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45932.506844097225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45932.506844097225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45932.506844097225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45932.506844097225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45932.506844097225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45932.506844097225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45932.506844097225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45932.506844097225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45932.506844097225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45932.506844097225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45932.506844097225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45932.506844097225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45932.506844097225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45932.506844097225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45932.506844097225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45932.506844097225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45932.506844097225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45932.506844097225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45932.506844097225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45932.506844097225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45932.506844097225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45932.506844097225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45932.506844097225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45932.506844097225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45932.506844097225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45932.506844097225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45932.506844097225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45932.506844097225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45932.506844097225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45932.506844097225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45932.506844097225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45932.506844097225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45932.506844097225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45932.506844097225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45932.506844097225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45932.506844097225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45932.506844097225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45932.506844097225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45932.506844097225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45932.506844097225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45932.506844097225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45932.506844097225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45932.506844097225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45932.506844097225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45932.506844097225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45932.506844097225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45932.506844097225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45932.506844097225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45932.506844097225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45932.506844097225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45932.506844097225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45932.506844097225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45932.506844097225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45932.506844097225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45932.506844097225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45932.506844097225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45932.506844097225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45932.506844097225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45932.506844097225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45932.506844097225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45932.506844097225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45932.506844097225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45932.506844097225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45932.506844097225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45932.506844097225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45932.506844097225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45932.506844097225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45932.506844097225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45932.506844097225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45932.506844097225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45932.506844097225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45932.506844097225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45932.506844097225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45932.506844097225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45932.506844097225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45932.506844097225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45932.506844097225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45932.506844097225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45932.506844097225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45932.506844097225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45932.506844097225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45932.506844097225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45932.506844097225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45932.506844097225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45932.506844097225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45932.506844097225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45932.506844097225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45932.506844097225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45932.506844097225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45932.506844097225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45932.506844097225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45932.506844097225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45932.506844097225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45932.506844097225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45932.506844097225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45932.506844097225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45932.506844097225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45932.506844097225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45932.506844097225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45932.506844097225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45932.506844097225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45932.506844097225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45932.506844097225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45932.506844097225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45932.506844097225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45932.506844097225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45932.506844097225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45932.506844097225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45932.506844097225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45932.506844097225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45932.506844097225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45932.506844097225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45932.506844097225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45932.506844097225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45932.506844097225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45932.506844097225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45932.506844097225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45932.506844097225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45932.506844097225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45932.506844097225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45932.506844097225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45932.506844097225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45932.506844097225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45932.506844097225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45932.506844097225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45932.506844097225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45932.506844097225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45932.506844097225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45932.506844097225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45932.506844097225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45932.506844097225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45932.506844097225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45932.506844097225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45932.506844097225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45932.506844097225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45932.506844097225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45932.506844097225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45932.506844097225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45932.506844097225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45932.506844097225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45932.506844097225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45932.506844097225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45932.506844097225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45932.506844097225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45932.506844097225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45932.506844097225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45932.506844097225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45932.506844097225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45932.506844097225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45932.506844097225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45932.506844097225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45932.506844097225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45932.506844097225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45932.506844097225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45932.506844097225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45932.506844097225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45932.506844097225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45932.506844097225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45932.506844097225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45932.506844097225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45932.506844097225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45932.506844097225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45932.506844097225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45932.506844097225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45932.506844097225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45932.506844097225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45932.506844097225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45932.506844097225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45932.506844097225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45932.506844097225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45932.506844097225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45932.506844097225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45932.506844097225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45932.506844097225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45932.506844097225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45932.506844097225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45932.506844097225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45932.506844097225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45932.506844097225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45932.506844097225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45932.506844097225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45932.506844097225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45932.506844097225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45932.506844097225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45932.506844097225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45932.506844097225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45932.506844097225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45932.506844097225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45932.506844097225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45932.506844097225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45932.506844097225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45932.506844097225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45932.506844097225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45932.506844097225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45932.506844097225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45932.506844097225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45932.506844097225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45932.506844097225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45932.506844097225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45932.506844097225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45932.506844097225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45932.506844097225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45932.506844097225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45932.506844097225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45932.506844097225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45932.506844097225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45932.506844097225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45932.506844097225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45932.506844097225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45932.506844097225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45932.506844097225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45932.506844097225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45932.506844097225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45932.506844097225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45932.506844097225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45932.506844097225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45932.506844097225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45932.506844097225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45932.506844097225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45932.506844097225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45932.506844097225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45932.506844097225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45932.506844097225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45932.506844097225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45932.506844097225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45932.506844097225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45932.506844097225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45932.506844097225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45932.506844097225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45932.506844097225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45932.506844097225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45932.506844097225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45932.506844097225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45932.506844097225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45932.506844097225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45932.506844097225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45932.506844097225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45932.506844097225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45932.506844097225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45932.506844097225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45932.506844097225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45932.506844097225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45932.506844097225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45932.506844097225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45932.506844097225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45932.506844097225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45932.506844097225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45932.506844097225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45932.506844097225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45932.506844097225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45932.506844097225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45932.506844097225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45932.506844097225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45932.506844097225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45932.506844097225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45932.506844097225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45932.506844097225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45932.506844097225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45932.506844097225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45932.506844097225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45932.506844097225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45932.506844097225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45932.506844097225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45932.506844097225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45932.506844097225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45932.506844097225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45932.506844097225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45932.506844097225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45932.506844097225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45932.506844097225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45932.506844097225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45932.506844097225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45932.506844097225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45932.506844097225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45932.506844097225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45932.506844097225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45932.506844097225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45932.506844097225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45932.506844097225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45932.506844097225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45932.506844097225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45932.506844097225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45932.506844097225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45932.506844097225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45932.506844097225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45932.506844097225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45932.506844097225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45932.506844097225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45932.506844097225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45932.506844097225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45932.506844097225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45932.506844097225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45932.506844097225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45932.506844097225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45932.506844097225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45932.506844097225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45932.506844097225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45932.506844097225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45932.506844097225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45932.506844097225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45932.506844097225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45932.506844097225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45932.506844097225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45932.506844097225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45932.506844097225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45932.506844097225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45932.506844097225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45932.506844097225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45932.506844097225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45932.506844097225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45932.506844097225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45932.506844097225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45932.506844097225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45932.506844097225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45932.506844097225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45932.506844097225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45932.506844097225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45932.506844097225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45932.506844097225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45932.506844097225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45932.506844097225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45932.506844097225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45932.506844097225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45932.506844097225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45932.506844097225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45932.506844097225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45932.506844097225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45932.506844097225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45932.506844097225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45932.506844097225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45932.506844097225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45932.506844097225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45932.506844097225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45932.506844097225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45932.506844097225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45932.506844097225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45932.506844097225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45932.506844097225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45932.506844097225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45932.506844097225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45932.506844097225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45932.506844097225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45932.506844097225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45932.506844097225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45932.506844097225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45932.506844097225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45932.506844097225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45932.506844097225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45932.506844097225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45932.506844097225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45932.506844097225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45932.506844097225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45932.506844097225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45932.506844097225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45932.506844097225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45932.506844097225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45932.506844097225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45932.506844097225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45932.506844097225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45932.506844097225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45932.506844097225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45932.506844097225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45932.506844097225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45932.506844097225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45932.506844097225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45932.506844097225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45932.506844097225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45932.506844097225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45932.506844097225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45932.506844097225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45932.506844097225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45932.506844097225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45932.506844097225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45932.506844097225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45932.506844097225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45932.506844097225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45932.506844097225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45932.506844097225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45932.506844097225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45932.506844097225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45932.506844097225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45932.506844097225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45932.506844097225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45932.506844097225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45932.506844097225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45932.506844097225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45932.506844097225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45932.506844097225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45932.506844097225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45932.506844097225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45932.506844097225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45932.506844097225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45932.506844097225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45932.506844097225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45932.506844097225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45932.506844097225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45932.506844097225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45932.506844097225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45932.506844097225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45932.506844097225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45932.506844097225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45932.506844097225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45932.506844097225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45932.506844097225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45932.506844097225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45932.506844097225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45932.506844097225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45932.506844097225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45932.506844097225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45932.506844097225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45932.506844097225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45932.506844097225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45932.506844097225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45932.506844097225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45932.506844097225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45932.506844097225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45932.506844097225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45932.506844097225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45932.506844097225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45932.506844097225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45932.506844097225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45932.506844097225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45932.506844097225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45932.506844097225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45932.506844097225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45932.506844097225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45932.506844097225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45932.506844097225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45932.506844097225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45932.506844097225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45932.506844097225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45932.506844097225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45932.506844097225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45932.506844097225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45932.506844097225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45932.506844097225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45932.506844097225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45932.506844097225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45932.506844097225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45932.506844097225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45932.506844097225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45932.506844097225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45932.506844097225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45932.506844097225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45932.506844097225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45932.506844097225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45932.506844097225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45932.506844097225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45932.506844097225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45932.506844097225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45932.506844097225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45932.506844097225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45932.506844097225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45932.506844097225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45932.506844097225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45932.506844097225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45932.506844097225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45932.506844097225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45932.506844097225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45932.506844097225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45932.506844097225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45932.506844097225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45932.506844097225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45932.506844097225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45932.506844097225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45932.506844097225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45932.506844097225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45932.506844097225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45932.506844097225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45932.506844097225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45932.506844097225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45932.506844097225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45932.506844097225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45932.506844097225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45932.506844097225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45932.506844097225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45932.506844097225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45932.506844097225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45932.506844097225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45932.506844097225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45932.506844097225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45932.506844097225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45932.506844097225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45932.506844097225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45932.506844097225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45932.506844097225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45932.506844097225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45932.506844097225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45932.506844097225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45932.506844097225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45932.506844097225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45932.506844097225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45932.506844097225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45932.506844097225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45932.506844097225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45932.506844097225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45932.506844097225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45932.506844097225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45932.506844097225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45932.506844097225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45932.506844097225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45932.506844097225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45932.506844097225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45932.506844097225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45932.506844097225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45932.506844097225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45932.506844097225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45932.506844097225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45932.506844097225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45932.506844097225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45932.506844097225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45932.506844097225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45932.506844097225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45932.506844097225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45932.506844097225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45932.506844097225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45932.506844097225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45932.506844097225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45932.506844097225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45932.506844097225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45932.506844097225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45932.506844097225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45932.506844097225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45932.506844097225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45932.506844097225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45932.506844097225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45932.506844097225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45932.506844097225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45932.506844097225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45932.506844097225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45932.506844097225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45932.506844097225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45932.506844097225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45932.506844097225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45932.506844097225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45932.506844097225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45932.506844097225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45932.506844097225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45932.506844097225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45932.506844097225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45932.506844097225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45932.506844097225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45932.506844097225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45932.506844097225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45932.506844097225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45932.506844097225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45932.506844097225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45932.506844097225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45932.506844097225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45932.506844097225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45932.506844097225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45932.506844097225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45932.506844097225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45932.506844097225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45932.506844097225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45932.506844097225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45932.506844097225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45932.506844097225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45932.506844097225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45932.506844097225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45932.506844097225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45932.506844097225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45932.506844097225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45932.506844097225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45932.506844097225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45932.506844097225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45932.506844097225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45932.506844097225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45932.506844097225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45932.506844097225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45932.506844097225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45932.506844097225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45932.506844097225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45932.506844097225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45932.506844097225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45932.506844097225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45932.506844097225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45932.506844097225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45932.506844097225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45932.506844097225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45932.506844097225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45932.506844097225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45932.506844097225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45932.506844097225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45932.506844097225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45932.506844097225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45932.506844097225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45932.506844097225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45932.506844097225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45932.506844097225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45932.506844097225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45932.506844097225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45932.506844097225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45932.506844097225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45932.506844097225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45932.506844097225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45932.506844097225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45932.506844097225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45932.506844097225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45932.506844097225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45932.506844097225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45932.506844097225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45932.506844097225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45932.506844097225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45932.506844097225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45932.506844097225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45932.506844097225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45932.506844097225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45932.506844097225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45932.506844097225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45932.506844097225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45932.506844097225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45932.506844097225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45932.506844097225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45932.506844097225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45932.506844097225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45932.506844097225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45932.506844097225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45932.506844097225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45932.506844097225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45932.506844097225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45932.506844097225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45932.506844097225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45932.506844097225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45932.506844097225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45932.506844097225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45932.506844097225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45932.506844097225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45932.506844097225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45932.506844097225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45932.506844097225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45932.506844097225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45932.506844097225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45932.506844097225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45932.506844097225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45932.506844097225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45932.506844097225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45932.506844097225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45932.506844097225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45932.506844097225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45932.506844097225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45932.506844097225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45932.506844097225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45932.506844097225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45932.506844097225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45932.506844097225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45932.506844097225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45932.506844097225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45932.506844097225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45932.506844097225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45932.506844097225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45932.506844097225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45932.506844097225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45932.506844097225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45932.506844097225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45932.506844097225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45932.506844097225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45932.506844097225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45932.506844097225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45932.506844097225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45932.506844097225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45932.506844097225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45932.506844097225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45932.506844097225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45932.506844097225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45932.506844097225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45932.506844097225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45932.506844097225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45932.506844097225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45932.506844097225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45932.506844097225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45932.506844097225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45932.506844097225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45932.506844097225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45932.506844097225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45932.506844097225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45932.506844097225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45932.506844097225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45932.506844097225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45932.506844097225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45932.506844097225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45932.506844097225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45932.506844097225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45932.506844097225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45932.506844097225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45932.506844097225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45932.506844097225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45932.506844097225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45932.506844097225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45932.506844097225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45932.506844097225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45932.506844097225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45932.506844097225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45932.506844097225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45932.506844097225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45932.506844097225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45932.506844097225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45932.506844097225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45932.506844097225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45932.506844097225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45932.506844097225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45932.506844097225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45932.506844097225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45932.506844097225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45932.506844097225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45932.506844097225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45932.506844097225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45932.506844097225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45932.506844097225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45932.506844097225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45932.506844097225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45932.506844097225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45932.506844097225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45932.506844097225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45932.506844097225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45932.506844097225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45932.506844097225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45932.506844097225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45932.506844097225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45932.506844097225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45932.506844097225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45932.506844097225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45932.506844097225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45932.506844097225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45932.506844097225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45932.506844097225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45932.506844097225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45932.506844097225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45932.506844097225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45932.506844097225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45932.506844097225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45932.506844097225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45932.506844097225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45932.506844097225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45932.506844097225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45932.506844097225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45932.506844097225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45932.506844097225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45932.506844097225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45932.506844097225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45932.506844097225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45932.506844097225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45932.506844097225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45932.506844097225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45932.506844097225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45932.506844097225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45932.506844097225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45932.506844097225</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229.0261259259205</v>
      </c>
      <c r="H2" s="113">
        <v>45703.474768518521</v>
      </c>
      <c r="I2" s="110" t="str">
        <f>IFERROR(VLOOKUP(D2,DB!A:F,6,0),"")</f>
        <v>SCECO</v>
      </c>
      <c r="J2" s="110" t="str">
        <f>IFERROR(VLOOKUP(D2,DB!A:G,7,0),"")</f>
        <v>Dead</v>
      </c>
      <c r="K2" s="115" t="s">
        <v>39068</v>
      </c>
      <c r="L2" s="107" t="str">
        <f>IFERROR(VLOOKUP(D2,DB!A:I,9,0),"")</f>
        <v>Latis</v>
      </c>
    </row>
    <row r="3" spans="1:16" ht="33.75" customHeight="1">
      <c r="A3" s="110" t="s">
        <v>39069</v>
      </c>
      <c r="B3" s="110" t="str">
        <f>IFERROR(VLOOKUP(D3,DB!A:K,11,0),"")</f>
        <v>R4</v>
      </c>
      <c r="C3" s="111">
        <v>2</v>
      </c>
      <c r="D3" s="107" t="s">
        <v>39070</v>
      </c>
      <c r="E3" s="112" t="s">
        <v>38964</v>
      </c>
      <c r="F3" s="113">
        <v>45930.890277777777</v>
      </c>
      <c r="G3" s="114">
        <f ca="1">IFERROR(NOW()-F3,"")</f>
        <v>1.6165657407400431</v>
      </c>
      <c r="H3" s="113">
        <v>45930.847372685188</v>
      </c>
      <c r="I3" s="110" t="str">
        <f>IFERROR(VLOOKUP(D3,DB!A:F,6,0),"")</f>
        <v>SCECO</v>
      </c>
      <c r="J3" s="110" t="str">
        <f>IFERROR(VLOOKUP(D3,DB!A:G,7,0),"")</f>
        <v>In progress</v>
      </c>
      <c r="K3" s="115" t="s">
        <v>39071</v>
      </c>
      <c r="L3" s="107" t="str">
        <f>IFERROR(VLOOKUP(D3,DB!A:I,9,0),"")</f>
        <v>Latis</v>
      </c>
    </row>
    <row r="4" spans="1:16" ht="15" customHeight="1">
      <c r="A4" s="110"/>
      <c r="B4" s="110" t="str">
        <f>IFERROR(VLOOKUP(D4,DB!A:K,11,0),"")</f>
        <v/>
      </c>
      <c r="C4" s="111"/>
      <c r="D4" s="107"/>
      <c r="E4" s="112"/>
      <c r="F4" s="113"/>
      <c r="G4" s="114">
        <f t="shared" ref="G4:G62" ca="1" si="0">IFERROR(NOW()-F4,"")</f>
        <v>45932.506843518517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45932.506843518517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45932.506843518517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45932.506843518517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45932.506843518517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45932.506843518517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45932.506843518517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45932.506843518517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45932.506843518517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45932.506843518517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45932.506843518517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45932.506843518517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45932.506843518517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45932.506843518517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45932.506843518517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45932.506843518517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45932.506843518517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45932.506843518517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45932.506843518517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45932.506843518517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45932.506843518517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45932.506843518517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45932.506843518517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45932.506843518517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45932.506843518517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45932.506843518517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45932.506843518517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45932.506843518517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45932.506843518517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45932.506843518517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45932.506843518517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45932.506843518517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45932.506843518517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45932.506843518517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45932.506843518517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45932.506843518517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45932.506843518517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45932.506843518517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45932.506843518517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45932.506843518517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45932.506843518517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45932.506843518517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45932.506843518517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45932.506843518517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45932.506843518517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45932.506843518517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45932.506843518517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45932.506843518517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45932.506843518517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45932.506843518517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45932.506843518517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45932.506843518517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45932.506843518517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45932.506843518517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45932.506843518517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45932.506843518517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45932.506843518517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45932.506843518517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45932.506843518517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45932.506843518517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45932.506843518517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45932.506843518517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45932.506843518517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45932.506843518517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45932.506843518517</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40.674783912036219</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6.3179662037000526</v>
      </c>
      <c r="H3" s="38">
        <v>45926.158159722225</v>
      </c>
      <c r="I3" s="37" t="str">
        <f>IFERROR(VLOOKUP(D3,DB!A:F,6,0),"")</f>
        <v>SCECO</v>
      </c>
      <c r="J3" s="37" t="str">
        <f>IFERROR(VLOOKUP(D3,DB!A:G,7,0),"")</f>
        <v>Good</v>
      </c>
      <c r="K3" s="37" t="s">
        <v>39075</v>
      </c>
      <c r="L3" s="37" t="str">
        <f>IFERROR(VLOOKUP(D3,DB!A:I,9,0),"")</f>
        <v>Latis</v>
      </c>
      <c r="M3" s="139"/>
    </row>
    <row r="4" spans="1:13" ht="30.75">
      <c r="A4" s="37" t="s">
        <v>39076</v>
      </c>
      <c r="B4" s="37" t="str">
        <f>IFERROR(VLOOKUP(D4,DB!A:K,11,0),"")</f>
        <v>R5</v>
      </c>
      <c r="C4" s="37">
        <v>1</v>
      </c>
      <c r="D4" s="37" t="s">
        <v>31970</v>
      </c>
      <c r="E4" s="37" t="s">
        <v>38964</v>
      </c>
      <c r="F4" s="38">
        <v>45932.381701388891</v>
      </c>
      <c r="G4" s="39">
        <f ca="1">IFERROR(NOW()-F4,"-")</f>
        <v>0.12514212962560123</v>
      </c>
      <c r="H4" s="38">
        <v>45932.37128472222</v>
      </c>
      <c r="I4" s="37" t="str">
        <f>IFERROR(VLOOKUP(D4,DB!A:F,6,0),"")</f>
        <v>SCECO</v>
      </c>
      <c r="J4" s="37" t="str">
        <f>IFERROR(VLOOKUP(D4,DB!A:G,7,0),"")</f>
        <v>No BB Design</v>
      </c>
      <c r="K4" s="37" t="s">
        <v>39077</v>
      </c>
      <c r="L4" s="37" t="str">
        <f>IFERROR(VLOOKUP(D4,DB!A:I,9,0),"")</f>
        <v>Latis</v>
      </c>
      <c r="M4" s="139"/>
    </row>
    <row r="5" spans="1:13" ht="15.75">
      <c r="A5" s="37"/>
      <c r="B5" s="37" t="str">
        <f>IFERROR(VLOOKUP(D5,DB!A:K,11,0),"")</f>
        <v/>
      </c>
      <c r="C5" s="37"/>
      <c r="D5" s="143"/>
      <c r="E5" s="37"/>
      <c r="F5" s="38"/>
      <c r="G5" s="39">
        <f ca="1">IFERROR(NOW()-F5,"-")</f>
        <v>45932.506843518517</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45932.506843518517</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45932.506843518517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45932.506843518517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45932.506843518517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45932.506843518517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45932.506843518517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45932.506843518517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45932.506843518517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45932.506843518517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45932.506843518517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45932.506843518517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45932.506843518517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45932.506843518517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45932.506843518517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45932.506843518517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45932.506843518517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45932.506843518517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45932.506843518517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45932.506843518517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45932.506843518517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45932.506843518517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45932.506843518517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45932.506843518517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45932.506843518517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45932.506843518517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45932.506843518517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45932.506843518517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45932.506843518517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45932.506843518517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45932.506843518517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45932.506843518517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45932.506843518517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45932.506843518517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45932.506843518517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45932.506843518517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45932.506843518517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45932.506843518517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45932.506843518517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45932.506843518517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45932.506843518517</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45932.506843518517</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45932.506843518517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45932.506843518517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45932.506843518517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45932.506843518517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45932.506843518517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45932.506843518517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45932.506843518517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45932.506843518517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45932.506843518517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45932.506843518517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45932.506843518517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45932.506843518517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45932.506843518517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45932.506843518517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45932.506843518517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45932.506843518517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45932.506843518517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45932.506843518517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45932.506843518517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45932.506843518517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45932.506843518517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45932.506843518517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45932.506843518517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45932.506843518517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45932.506843518517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45932.506843518517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45932.506843518517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45932.506843518517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45932.506843518517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45932.506843518517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45932.506843518517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45932.506843518517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45932.506843518517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45932.506843518517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45932.506843518517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45932.506843518517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45932.506843518517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45932.506843518517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45932.506843518517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45932.506843518517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45932.506843518517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45932.506843518517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45932.506843518517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45932.506843518517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45932.506843518517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45932.506843518517</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45932.506843518517</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45932.506843518517</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45932.506843518517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45932.506843518517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45932.506843518517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45932.506843518517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45932.506843518517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45932.506843518517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45932.506843518517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45932.506843518517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45932.506843518517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45932.506843518517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45932.506843518517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45932.506843518517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45932.506843518517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45932.506843518517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45932.506843518517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45932.506843518517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45932.506843518517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45932.506843518517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45932.506843518517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45932.506843518517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45932.506843518517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45932.506843518517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45932.506843518517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45932.506843518517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45932.506843518517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45932.506843518517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45932.506843518517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45932.506843518517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45932.506843518517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45932.506843518517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45932.506843518517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45932.506843518517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45932.506843518517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45932.506843518517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45932.506843518517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45932.506843518517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45932.506843518517</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45932.506843518517</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45932.506843518517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45932.506843518517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45932.506843518517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45932.506843518517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45932.506843518517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45932.506843518517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45932.506843518517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45932.506843518517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45932.506843518517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45932.506843518517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45932.506843518517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45932.506843518517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45932.506843518517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45932.506843518517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45932.506843518517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45932.506843518517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45932.506843518517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45932.506843518517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45932.506843518517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45932.506843518517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45932.506843518517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45932.506843518517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45932.506843518517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45932.506843518517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45932.506843518517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45932.506843518517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45932.506843518517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45932.506843518517</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45932.506843518517</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45932.506843518517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45932.506843518517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45932.506843518517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45932.506843518517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45932.506843518517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45932.506843518517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45932.506843518517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45932.506843518517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45932.506843518517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45932.506843518517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45932.506843518517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45932.506843518517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45932.506843518517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45932.506843518517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45932.506843518517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45932.506843518517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45932.506843518517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45932.506843518517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45932.506843518517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45932.506843518517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45932.506843518517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45932.506843518517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45932.506843518517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45932.506843518517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45932.506843518517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45932.506843518517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45932.506843518517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45932.506843518517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45932.506843518517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45932.506843518517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45932.506843518517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45932.506843518517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45932.506843518517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45932.506843518517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45932.506843518517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45932.506843518517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45932.506843518517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45932.506843518517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45932.506843518517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45932.506843518517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45932.506843518517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45932.506843518517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45932.506843518517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45932.506843518517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45932.506843518517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45932.506843518517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45932.506843518517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45932.506843518517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45932.506843518517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45932.506843518517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45932.506843518517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45932.506843518517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45932.506843518517</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45932.506843518517</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3" ht="15"/>
    <row r="1397"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3.3631282407368417</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5.7339962962942082</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0.70584814814355923</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45932.506843518517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45932.506843518517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45932.506843518517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45932.506843518517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45932.506843518517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45932.506843518517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45932.506843518517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45932.506843518517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45932.506843518517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45932.506843518517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45932.506843518517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45932.506843518517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45932.506843518517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45932.506843518517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45932.506843518517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45932.506843518517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45932.506843518517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45932.506843518517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45932.506843518517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45932.506843518517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45932.506843518517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45932.506843518517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45932.506843518517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45932.506843518517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45932.506843518517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45932.506843518517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45932.506843518517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45932.506843518517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45932.506843518517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45932.506843518517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45932.506843518517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45932.506843518517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45932.506843518517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45932.506843518517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45932.506843518517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45932.506843518517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45932.506843518517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45932.506843518517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45932.506843518517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45932.506843518517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45932.506843518517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45932.506843518517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45932.506843518517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45932.506843518517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45932.506843518517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45932.506843518517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45932.506843518517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45932.506843518517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45932.506843518517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45932.506843518517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45932.506843518517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45932.506843518517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45932.506843518517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45932.506843518517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45932.506843518517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45932.506843518517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45932.506843518517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45932.506843518517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45932.506843518517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45932.506843518517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45932.506843518517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45932.506843518517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45932.506843518517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45932.506843518517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45932.506843518517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45932.506843518517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45932.506843518517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45932.506843518517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45932.506843518517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45932.506843518517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45932.506843518517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45932.506843518517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45932.506843518517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45932.506843518517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45932.506843518517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45932.506843518517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45932.506843518517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45932.506843518517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45932.506843518517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45932.506843518517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45932.506843518517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45932.506843518517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45932.506843518517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45932.506843518517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45932.506843518517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45932.506843518517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45932.506843518517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45932.506843518517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45932.506843518517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45932.506843518517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45932.506843518517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45932.506843518517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45932.506843518517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45932.506843518517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45932.506843518517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45932.506843518517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45932.506843518517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45932.506843518517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45932.506843518517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45932.506843518517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45932.506843518517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45932.506843518517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45932.506843518517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45932.506843518517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45932.506843518517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45932.506843518517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45932.506843518517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45932.506843518517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45932.506843518517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45932.506843518517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45932.506843518517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45932.506843518517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45932.506843518517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45932.506843518517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45932.506843518517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45932.506843518517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45932.506843518517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45932.506843518517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45932.506843518517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45932.506843518517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45932.506843518517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45932.506843518517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45932.506843518517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45932.506843518517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45932.506843518517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45932.506843518517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45932.506843518517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45932.506843518517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45932.506843518517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45932.506843518517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45932.506843518517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45932.506843518517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45932.506843518517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45932.506843518517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45932.506843518517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45932.506843518517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45932.506843518517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45932.506843518517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45932.506843518517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45932.506843518517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45932.506843518517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45932.506843518517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45932.506843518517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45932.506843518517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45932.506843518517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45932.506843518517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45932.506843518517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45932.506843518517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45932.506843518517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45932.506843518517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45932.506843518517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45932.506843518517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45932.506843518517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45932.506843518517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45932.506843518517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45932.506843518517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45932.506843518517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45932.506843518517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45932.506843518517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45932.506843518517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45932.506843518517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45932.506843518517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45932.506843518517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45932.506843518517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45932.506843518517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45932.506843518517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45932.506843518517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45932.506843518517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45932.506843518517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45932.506843518517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45932.506843518517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45932.506843518517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45932.506843518517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45932.506843518517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45932.506843518517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45932.506843518517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45932.506843518517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45932.506843518517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45932.506843518517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45932.506843518517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45932.506843518517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45932.506843518517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45932.506843518517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45932.506843518517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45932.506843518517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45932.506843518517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45932.506843518517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45932.506843518517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45932.506843518517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45932.506843518517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45932.506843518517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45932.506843518517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45932.506843518517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45932.506843518517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45932.506843518517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45932.506843518517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45932.506843518517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45932.506843518517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45932.506843518517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45932.506843518517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45932.506843518517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45932.506843518517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45932.506843518517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45932.506843518517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45932.506843518517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45932.506843518517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45932.506843518517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45932.506843518517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45932.506843518517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45932.506843518517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45932.506843518517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45932.506843518517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45932.506843518517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45932.506843518517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45932.506843518517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45932.506843518517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45932.506843518517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45932.506843518517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45932.506843518517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45932.506843518517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45932.506843518517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45932.506843518517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45932.506843518517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45932.506843518517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45932.506843518517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45932.506843518517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45932.506843518517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45932.506843518517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45932.506843518517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45932.506843518517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45932.506843518517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45932.506843518517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45932.506843518517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45932.506843518517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45932.506843518517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45932.506843518517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45932.506843518517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45932.506843518517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45932.506843518517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45932.506843518517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45932.506843518517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45932.506843518517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45932.506843518517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45932.506843518517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45932.506843518517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45932.506843518517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45932.506843518517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45932.506843518517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45932.506843518517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45932.506843518517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45932.506843518517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45932.506843518517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45932.506843518517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45932.506843518517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45932.506843518517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45932.506843518517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45932.506843518517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45932.506843518517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45932.506843518517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45932.506843518517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45932.506843518517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45932.506843518517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45932.506843518517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45932.506843518517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45932.506843518517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45932.506843518517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45932.506843518517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45932.506843518517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45932.506843518517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45932.506843518517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45932.506843518517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45932.506843518517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45932.506843518517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45932.506843518517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45932.506843518517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45932.506843518517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45932.506843518517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45932.506843518517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45932.506843518517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45932.506843518517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45932.506843518517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45932.506843518517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45932.506843518517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45932.506843518517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45932.506843518517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45932.506843518517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45932.506843518517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45932.506843518517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45932.506843518517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45932.506843518517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45932.506843518517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45932.506843518517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45932.506843518517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45932.506843518517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45932.506843518517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45932.506843518517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45932.506843518517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45932.506843518517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45932.506843518517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45932.506843518517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45932.506843518517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45932.506843518517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45932.506843518517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45932.506843518517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45932.506843518517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45932.506843518517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45932.506843518517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45932.506843518517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45932.506843518517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45932.506843518517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45932.506843518517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45932.506843518517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45932.506843518517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45932.506843518517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45932.506843518517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45932.506843518517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45932.506843518517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45932.506843518517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45932.506843518517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45932.506843518517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45932.506843518517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45932.506843518517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45932.506843518517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45932.506843518517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45932.506843518517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45932.506843518517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45932.506843518517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2025-10-02T09:11:20Z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