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30" documentId="13_ncr:1_{F6CB121F-512D-4AA6-A0C1-0FB36C537598}" xr6:coauthVersionLast="47" xr6:coauthVersionMax="47" xr10:uidLastSave="{1B1098D2-4EF4-49C7-886C-D88FB7BC7A8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<sst xmlns="http://schemas.openxmlformats.org/spreadsheetml/2006/main" count="178577" uniqueCount="39074">
  <si>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</si>
  <si>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</si>
  <si>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</si>
  <si>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</si>
  <si>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</si>
  <si>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</si>
  <si>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</si>
  <si>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</si>
  <si>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</si>
  <si>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</si>
  <si>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</si>
  <si>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</si>
  <si>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</si>
  <si>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</si>
  <si>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</si>
  <si>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</si>
  <si>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</si>
  <si>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</si>
  <si>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</si>
  <si>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</si>
  <si>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</si>
  <si>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</si>
  <si>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</si>
  <si>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</si>
  <si>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</si>
  <si>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</si>
  <si>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</si>
  <si>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</si>
  <si>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</si>
  <si>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</si>
  <si>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</si>
  <si>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</si>
  <si>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</si>
  <si>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</si>
  <si>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</si>
  <si>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</si>
  <si>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</si>
  <si>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</si>
  <si>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</si>
  <si>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</si>
  <si>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</si>
  <si>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</si>
  <si>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</si>
  <si>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</si>
  <si>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</si>
  <si>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</si>
  <si>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</si>
  <si>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</si>
  <si>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</si>
  <si>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</si>
  <si>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</si>
  <si>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</si>
  <si>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</si>
  <si>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</si>
  <si>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</si>
  <si>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</si>
  <si>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</si>
  <si>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</si>
  <si>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</si>
  <si>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</si>
  <si>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</si>
  <si>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</si>
  <si>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</si>
  <si>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</si>
  <si>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</si>
  <si>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</si>
  <si>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</si>
  <si>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</si>
  <si>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</si>
  <si>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</si>
  <si>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</si>
  <si>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</si>
  <si>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</si>
  <si>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</si>
  <si>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</si>
  <si>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</si>
  <si>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</si>
  <si>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</si>
  <si>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</si>
  <si>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</si>
  <si>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</si>
  <si>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</si>
  <si>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</si>
  <si>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</si>
  <si>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</si>
  <si>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</si>
  <si>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</si>
  <si>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</si>
  <si>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</si>
  <si>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</si>
  <si>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</si>
  <si>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</si>
  <si>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</si>
  <si>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</si>
  <si>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</si>
  <si>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</si>
  <si>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</si>
  <si>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</si>
  <si>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</si>
  <si>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</si>
  <si>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</si>
  <si>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</si>
  <si>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</si>
  <si>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</si>
  <si>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</si>
  <si>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</si>
  <si>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</si>
  <si>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</si>
  <si>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</si>
  <si>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</si>
  <si>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</si>
  <si>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</si>
  <si>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</si>
  <si>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</si>
  <si>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</si>
  <si>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</si>
  <si>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</si>
  <si>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</si>
  <si>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</si>
  <si>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</si>
  <si>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</si>
  <si>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</si>
  <si>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</si>
  <si>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</si>
  <si>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</si>
  <si>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</si>
  <si>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</si>
  <si>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</si>
  <si>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</si>
  <si>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</si>
  <si>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</si>
  <si>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</si>
  <si>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</si>
  <si>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</si>
  <si>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</si>
  <si>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</si>
  <si>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</si>
  <si>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</si>
  <si>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</si>
  <si>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</si>
  <si>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</si>
  <si>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</si>
  <si>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</si>
  <si>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</si>
  <si>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</si>
  <si>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</si>
  <si>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</si>
  <si>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</si>
  <si>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</si>
  <si>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</si>
  <si>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</si>
  <si>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</si>
  <si>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</si>
  <si>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</si>
  <si>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</si>
  <si>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</si>
  <si>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</si>
  <si>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</si>
  <si>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</si>
  <si>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</si>
  <si>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</si>
  <si>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</si>
  <si>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</si>
  <si>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</si>
  <si>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</si>
  <si>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</si>
  <si>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</si>
  <si>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</si>
  <si>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</si>
  <si>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</si>
  <si>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</si>
  <si>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</si>
  <si>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</si>
  <si>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</si>
  <si>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</si>
  <si>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</si>
  <si>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</si>
  <si>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</si>
  <si>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</si>
  <si>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</si>
  <si>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</si>
  <si>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</si>
  <si>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</si>
  <si>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</si>
  <si>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</si>
  <si>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</si>
  <si>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</si>
  <si>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</si>
  <si>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</si>
  <si>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</si>
  <si>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</si>
  <si>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</si>
  <si>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</si>
  <si>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</si>
  <si>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</si>
  <si>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</si>
  <si>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</si>
  <si>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</si>
  <si>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</si>
  <si>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</si>
  <si>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</si>
  <si>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</si>
  <si>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</si>
  <si>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</si>
  <si>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</si>
  <si>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</si>
  <si>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</si>
  <si>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</si>
  <si>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</si>
  <si>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</si>
  <si>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</si>
  <si>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</si>
  <si>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</si>
  <si>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</si>
  <si>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</si>
  <si>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</si>
  <si>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</si>
  <si>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</si>
  <si>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</si>
  <si>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</si>
  <si>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</si>
  <si>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</si>
  <si>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</si>
  <si>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</si>
  <si>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</si>
  <si>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</si>
  <si>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</si>
  <si>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</si>
  <si>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</si>
  <si>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</si>
  <si>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</si>
  <si>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</si>
  <si>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</si>
  <si>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</si>
  <si>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</si>
  <si>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</si>
  <si>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</si>
  <si>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</si>
  <si>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</si>
  <si>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</si>
  <si>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</si>
  <si>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</si>
  <si>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</si>
  <si>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</si>
  <si>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</si>
  <si>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</si>
  <si>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</si>
  <si>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</si>
  <si>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</si>
  <si>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</si>
  <si>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</si>
  <si>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</si>
  <si>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</si>
  <si>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</si>
  <si>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</si>
  <si>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</si>
  <si>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</si>
  <si>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</si>
  <si>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</si>
  <si>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</si>
  <si>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</si>
  <si>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</si>
  <si>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</si>
  <si>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</si>
  <si>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</si>
  <si>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</si>
  <si>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</si>
  <si>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</si>
  <si>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</si>
  <si>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</si>
  <si>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</si>
  <si>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</si>
  <si>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</si>
  <si>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</si>
  <si>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</si>
  <si>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</si>
  <si>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</si>
  <si>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</si>
  <si>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</si>
  <si>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</si>
  <si>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</si>
  <si>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</si>
  <si>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</si>
  <si>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</si>
  <si>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</si>
  <si>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</si>
  <si>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</si>
  <si>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</si>
  <si>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</si>
  <si>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</si>
  <si>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</si>
  <si>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</si>
  <si>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</si>
  <si>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</si>
  <si>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</si>
  <si>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</si>
  <si>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</si>
  <si>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</si>
  <si>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</si>
  <si>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</si>
  <si>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</si>
  <si>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</si>
  <si>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</si>
  <si>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</si>
  <si>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</si>
  <si>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</si>
  <si>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</si>
  <si>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</si>
  <si>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</si>
  <si>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</si>
  <si>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</si>
  <si>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</si>
  <si>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</si>
  <si>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</si>
  <si>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</si>
  <si>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</si>
  <si>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</si>
  <si>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</si>
  <si>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</si>
  <si>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</si>
  <si>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</si>
  <si>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</si>
  <si>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</si>
  <si>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</si>
  <si>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</si>
  <si>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</si>
  <si>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</si>
  <si>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</si>
  <si>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</si>
  <si>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</si>
  <si>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</si>
  <si>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</si>
  <si>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</si>
  <si>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</si>
  <si>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</si>
  <si>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</si>
  <si>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</si>
  <si>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</si>
  <si>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</si>
  <si>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</si>
  <si>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</si>
  <si>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</si>
  <si>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</si>
  <si>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</si>
  <si>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</si>
  <si>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</si>
  <si>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</si>
  <si>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</si>
  <si>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</si>
  <si>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</si>
  <si>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</si>
  <si>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</si>
  <si>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</si>
  <si>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</si>
  <si>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</si>
  <si>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</si>
  <si>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</si>
  <si>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</si>
  <si>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</si>
  <si>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</si>
  <si>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</si>
  <si>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</si>
  <si>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</si>
  <si>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</si>
  <si>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</si>
  <si>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</si>
  <si>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</si>
  <si>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</si>
  <si>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</si>
  <si>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</si>
  <si>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</si>
  <si>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</si>
  <si>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</si>
  <si>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</si>
  <si>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</si>
  <si>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</si>
  <si>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</si>
  <si>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</si>
  <si>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</si>
  <si>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</si>
  <si>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</si>
  <si>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</si>
  <si>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</si>
  <si>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</si>
  <si>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</si>
  <si>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</si>
  <si>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</si>
  <si>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</si>
  <si>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</si>
  <si>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</si>
  <si>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</si>
  <si>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</si>
  <si>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</si>
  <si>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</si>
  <si>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</si>
  <si>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</si>
  <si>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</si>
  <si>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</si>
  <si>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</si>
  <si>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</si>
  <si>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</si>
  <si>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</si>
  <si>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</si>
  <si>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</si>
  <si>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</si>
  <si>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</si>
  <si>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</si>
  <si>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</si>
  <si>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</si>
  <si>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</si>
  <si>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</si>
  <si>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</si>
  <si>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</si>
  <si>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</si>
  <si>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</si>
  <si>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</si>
  <si>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</si>
  <si>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</si>
  <si>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</si>
  <si>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</si>
  <si>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</si>
  <si>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</si>
  <si>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</si>
  <si>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</si>
  <si>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</si>
  <si>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</si>
  <si>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</si>
  <si>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</si>
  <si>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</si>
  <si>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</si>
  <si>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</si>
  <si>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</si>
  <si>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</si>
  <si>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</si>
  <si>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</si>
  <si>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</si>
  <si>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</si>
  <si>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</si>
  <si>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</si>
  <si>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</si>
  <si>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</si>
  <si>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</si>
  <si>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</si>
  <si>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</si>
  <si>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</si>
  <si>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</si>
  <si>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</si>
  <si>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</si>
  <si>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</si>
  <si>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</si>
  <si>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</si>
  <si>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</si>
  <si>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</si>
  <si>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</si>
  <si>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</si>
  <si>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</si>
  <si>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</si>
  <si>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</si>
  <si>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</si>
  <si>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</si>
  <si>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</si>
  <si>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</si>
  <si>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</si>
  <si>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</si>
  <si>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</si>
  <si>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</si>
  <si>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</si>
  <si>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</si>
  <si>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</si>
  <si>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</si>
  <si>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</si>
  <si>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</si>
  <si>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</si>
  <si>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</si>
  <si>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</si>
  <si>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</si>
  <si>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</si>
  <si>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</si>
  <si>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</si>
  <si>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</si>
  <si>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</si>
  <si>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</si>
  <si>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</si>
  <si>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</si>
  <si>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</si>
  <si>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</si>
  <si>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</si>
  <si>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</si>
  <si>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</si>
  <si>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</si>
  <si>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</si>
  <si>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</si>
  <si>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</si>
  <si>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</si>
  <si>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</si>
  <si>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</si>
  <si>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</si>
  <si>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</si>
  <si>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</si>
  <si>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</si>
  <si>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</si>
  <si>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</si>
  <si>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</si>
  <si>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</si>
  <si>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</si>
  <si>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</si>
  <si>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</si>
  <si>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</si>
  <si>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</si>
  <si>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</si>
  <si>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</si>
  <si>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</si>
  <si>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</si>
  <si>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</si>
  <si>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</si>
  <si>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</si>
  <si>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</si>
  <si>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</si>
  <si>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</si>
  <si>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</si>
  <si>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</si>
  <si>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</si>
  <si>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</si>
  <si>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</si>
  <si>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</si>
  <si>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</si>
  <si>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</si>
  <si>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</si>
  <si>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</si>
  <si>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</si>
  <si>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</si>
  <si>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</si>
  <si>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</si>
  <si>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</si>
  <si>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</si>
  <si>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</si>
  <si>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</si>
  <si>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</si>
  <si>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</si>
  <si>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</si>
  <si>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</si>
  <si>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</si>
  <si>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</si>
  <si>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</si>
  <si>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</si>
  <si>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</si>
  <si>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</si>
  <si>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</si>
  <si>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</si>
  <si>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</si>
  <si>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</si>
  <si>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</si>
  <si>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</si>
  <si>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</si>
  <si>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</si>
  <si>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</si>
  <si>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</si>
  <si>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</si>
  <si>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</si>
  <si>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</si>
  <si>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</si>
  <si>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</si>
  <si>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</si>
  <si>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</si>
  <si>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</si>
  <si>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</si>
  <si>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</si>
  <si>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</si>
  <si>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</si>
  <si>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</si>
  <si>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</si>
  <si>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</si>
  <si>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</si>
  <si>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</si>
  <si>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</si>
  <si>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</si>
  <si>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</si>
  <si>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</si>
  <si>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</si>
  <si>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</si>
  <si>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</si>
  <si>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</si>
  <si>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</si>
  <si>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</si>
  <si>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</si>
  <si>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</si>
  <si>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</si>
  <si>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</si>
  <si>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</si>
  <si>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</si>
  <si>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</si>
  <si>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</si>
  <si>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</si>
  <si>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</si>
  <si>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</si>
  <si>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</si>
  <si>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</si>
  <si>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</si>
  <si>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</si>
  <si>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</si>
  <si>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</si>
  <si>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</si>
  <si>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</si>
  <si>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</si>
  <si>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</si>
  <si>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</si>
  <si>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</si>
  <si>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</si>
  <si>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</si>
  <si>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</si>
  <si>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</si>
  <si>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</si>
  <si>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</si>
  <si>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</si>
  <si>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</si>
  <si>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</si>
  <si>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</si>
  <si>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</si>
  <si>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</si>
  <si>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</si>
  <si>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</si>
  <si>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</si>
  <si>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</si>
  <si>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</si>
  <si>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</si>
  <si>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</si>
  <si>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</si>
  <si>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</si>
  <si>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</si>
  <si>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</si>
  <si>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</si>
  <si>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</si>
  <si>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</si>
  <si>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</si>
  <si>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</si>
  <si>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</si>
  <si>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</si>
  <si>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</si>
  <si>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</si>
  <si>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</si>
  <si>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</si>
  <si>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</si>
  <si>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</si>
  <si>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</si>
  <si>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</si>
  <si>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</si>
  <si>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</si>
  <si>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</si>
  <si>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</si>
  <si>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</si>
  <si>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</si>
  <si>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</si>
  <si>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</si>
  <si>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</si>
  <si>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</si>
  <si>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</si>
  <si>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</si>
  <si>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</si>
  <si>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</si>
  <si>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</si>
  <si>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</si>
  <si>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</si>
  <si>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</si>
  <si>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</si>
  <si>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</si>
  <si>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</si>
  <si>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</si>
  <si>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</si>
  <si>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</si>
  <si>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</si>
  <si>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</si>
  <si>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</si>
  <si>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</si>
  <si>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</si>
  <si>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</si>
  <si>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</si>
  <si>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</si>
  <si>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</si>
  <si>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</si>
  <si>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</si>
  <si>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</si>
  <si>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</si>
  <si>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</si>
  <si>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</si>
  <si>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</si>
  <si>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</si>
  <si>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</si>
  <si>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</si>
  <si>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</si>
  <si>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</si>
  <si>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</si>
  <si>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</si>
  <si>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</si>
  <si>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</si>
  <si>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</si>
  <si>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</si>
  <si>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</si>
  <si>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</si>
  <si>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</si>
  <si>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</si>
  <si>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</si>
  <si>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</si>
  <si>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</si>
  <si>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</si>
  <si>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</si>
  <si>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</si>
  <si>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</si>
  <si>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</si>
  <si>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</si>
  <si>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</si>
  <si>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</si>
  <si>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</si>
  <si>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</si>
  <si>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</si>
  <si>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</si>
  <si>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</si>
  <si>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</si>
  <si>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</si>
  <si>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</si>
  <si>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</si>
  <si>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</si>
  <si>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</si>
  <si>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</si>
  <si>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</si>
  <si>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</si>
  <si>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</si>
  <si>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</si>
  <si>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</si>
  <si>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</si>
  <si>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</si>
  <si>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</si>
  <si>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</si>
  <si>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</si>
  <si>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</si>
  <si>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</si>
  <si>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</si>
  <si>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</si>
  <si>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</si>
  <si>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</si>
  <si>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</si>
  <si>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</si>
  <si>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</si>
  <si>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</si>
  <si>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</si>
  <si>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</si>
  <si>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</si>
  <si>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</si>
  <si>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</si>
  <si>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</si>
  <si>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</si>
  <si>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</si>
  <si>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</si>
  <si>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</si>
  <si>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</si>
  <si>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</si>
  <si>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</si>
  <si>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</si>
  <si>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</si>
  <si>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</si>
  <si>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</si>
  <si>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</si>
  <si>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</si>
  <si>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</si>
  <si>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</si>
  <si>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</si>
  <si>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</si>
  <si>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</si>
  <si>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</si>
  <si>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</si>
  <si>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</si>
  <si>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</si>
  <si>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</si>
  <si>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</si>
  <si>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</si>
  <si>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</si>
  <si>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</si>
  <si>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</si>
  <si>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</si>
  <si>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</si>
  <si>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</si>
  <si>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</si>
  <si>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</si>
  <si>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</si>
  <si>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</si>
  <si>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</si>
  <si>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</si>
  <si>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</si>
  <si>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</si>
  <si>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</si>
  <si>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</si>
  <si>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</si>
  <si>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</si>
  <si>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</si>
  <si>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</si>
  <si>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</si>
  <si>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</si>
  <si>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</si>
  <si>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</si>
  <si>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</si>
  <si>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</si>
  <si>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</si>
  <si>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</si>
  <si>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</si>
  <si>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</si>
  <si>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</si>
  <si>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</si>
  <si>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</si>
  <si>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</si>
  <si>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</si>
  <si>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</si>
  <si>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</si>
  <si>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</si>
  <si>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</si>
  <si>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</si>
  <si>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</si>
  <si>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</si>
  <si>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</si>
  <si>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</si>
  <si>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</si>
  <si>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</si>
  <si>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</si>
  <si>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</si>
  <si>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</si>
  <si>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</si>
  <si>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</si>
  <si>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</si>
  <si>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</si>
  <si>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</si>
  <si>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</si>
  <si>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</si>
  <si>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</si>
  <si>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</si>
  <si>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</si>
  <si>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</si>
  <si>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</si>
  <si>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</si>
  <si>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</si>
  <si>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</si>
  <si>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</si>
  <si>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</si>
  <si>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</si>
  <si>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</si>
  <si>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</si>
  <si>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</si>
  <si>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</si>
  <si>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</si>
  <si>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</si>
  <si>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</si>
  <si>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</si>
  <si>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</si>
  <si>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</si>
  <si>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</si>
  <si>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</si>
  <si>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</si>
  <si>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</si>
  <si>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</si>
  <si>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</si>
  <si>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</si>
  <si>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</si>
  <si>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</si>
  <si>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</si>
  <si>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</si>
  <si>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</si>
  <si>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</si>
  <si>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</si>
  <si>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</si>
  <si>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</si>
  <si>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</si>
  <si>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</si>
  <si>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</si>
  <si>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</si>
  <si>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</si>
  <si>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</si>
  <si>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</si>
  <si>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</si>
  <si>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</si>
  <si>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</si>
  <si>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</si>
  <si>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</si>
  <si>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</si>
  <si>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</si>
  <si>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</si>
  <si>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</si>
  <si>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</si>
  <si>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</si>
  <si>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</si>
  <si>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</si>
  <si>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</si>
  <si>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</si>
  <si>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</si>
  <si>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</si>
  <si>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</si>
  <si>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</si>
  <si>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</si>
  <si>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</si>
  <si>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</si>
  <si>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</si>
  <si>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</si>
  <si>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</si>
  <si>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</si>
  <si>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</si>
  <si>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</si>
  <si>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</si>
  <si>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</si>
  <si>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</si>
  <si>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</si>
  <si>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</si>
  <si>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</si>
  <si>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</si>
  <si>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</si>
  <si>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</si>
  <si>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</si>
  <si>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</si>
  <si>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</si>
  <si>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</si>
  <si>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</si>
  <si>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</si>
  <si>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</si>
  <si>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</si>
  <si>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</si>
  <si>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</si>
  <si>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</si>
  <si>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</si>
  <si>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</si>
  <si>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</si>
  <si>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</si>
  <si>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</si>
  <si>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</si>
  <si>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</si>
  <si>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</si>
  <si>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</si>
  <si>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</si>
  <si>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</si>
  <si>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</si>
  <si>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</si>
  <si>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</si>
  <si>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</si>
  <si>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</si>
  <si>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</si>
  <si>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</si>
  <si>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</si>
  <si>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</si>
  <si>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</si>
  <si>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</si>
  <si>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</si>
  <si>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</si>
  <si>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</si>
  <si>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</si>
  <si>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</si>
  <si>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</si>
  <si>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</si>
  <si>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</si>
  <si>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</si>
  <si>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</si>
  <si>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</si>
  <si>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</si>
  <si>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</si>
  <si>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</si>
  <si>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</si>
  <si>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</si>
  <si>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</si>
  <si>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</si>
  <si>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</si>
  <si>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</si>
  <si>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</si>
  <si>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</si>
  <si>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</si>
  <si>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</si>
  <si>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</si>
  <si>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</si>
  <si>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</si>
  <si>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</si>
  <si>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</si>
  <si>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</si>
  <si>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</si>
  <si>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</si>
  <si>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</si>
  <si>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</si>
  <si>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</si>
  <si>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</si>
  <si>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</si>
  <si>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</si>
  <si>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</si>
  <si>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</si>
  <si>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</si>
  <si>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</si>
  <si>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</si>
  <si>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</si>
  <si>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</si>
  <si>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</si>
  <si>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</si>
  <si>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</si>
  <si>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</si>
  <si>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</si>
  <si>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</si>
  <si>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</si>
  <si>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</si>
  <si>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</si>
  <si>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</si>
  <si>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</si>
  <si>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</si>
  <si>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</si>
  <si>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</si>
  <si>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</si>
  <si>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</si>
  <si>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</si>
  <si>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</si>
  <si>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</si>
  <si>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</si>
  <si>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</si>
  <si>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</si>
  <si>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</si>
  <si>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</si>
  <si>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</si>
  <si>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</si>
  <si>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</si>
  <si>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</si>
  <si>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</si>
  <si>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</si>
  <si>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</si>
  <si>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</si>
  <si>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</si>
  <si>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</si>
  <si>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</si>
  <si>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</si>
  <si>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</si>
  <si>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</si>
  <si>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</si>
  <si>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</si>
  <si>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</si>
  <si>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</si>
  <si>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</si>
  <si>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</si>
  <si>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</si>
  <si>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</si>
  <si>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</si>
  <si>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</si>
  <si>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</si>
  <si>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</si>
  <si>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</si>
  <si>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</si>
  <si>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</si>
  <si>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</si>
  <si>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</si>
  <si>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</si>
  <si>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</si>
  <si>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</si>
  <si>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</si>
  <si>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</si>
  <si>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</si>
  <si>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</si>
  <si>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</si>
  <si>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</si>
  <si>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</si>
  <si>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</si>
  <si>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</si>
  <si>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</si>
  <si>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</si>
  <si>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</si>
  <si>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</si>
  <si>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</si>
  <si>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</si>
  <si>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</si>
  <si>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</si>
  <si>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</si>
  <si>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</si>
  <si>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</si>
  <si>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</si>
  <si>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</si>
  <si>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</si>
  <si>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</si>
  <si>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</si>
  <si>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</si>
  <si>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</si>
  <si>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</si>
  <si>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</si>
  <si>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</si>
  <si>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</si>
  <si>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</si>
  <si>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</si>
  <si>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</si>
  <si>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</si>
  <si>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</si>
  <si>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</si>
  <si>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</si>
  <si>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</si>
  <si>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</si>
  <si>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</si>
  <si>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</si>
  <si>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</si>
  <si>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</si>
  <si>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</si>
  <si>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</si>
  <si>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</si>
  <si>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</si>
  <si>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</si>
  <si>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</si>
  <si>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</si>
  <si>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</si>
  <si>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</si>
  <si>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</si>
  <si>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</si>
  <si>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</si>
  <si>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</si>
  <si>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</si>
  <si>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</si>
  <si>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</si>
  <si>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</si>
  <si>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</si>
  <si>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</si>
  <si>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</si>
  <si>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</si>
  <si>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</si>
  <si>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</si>
  <si>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</si>
  <si>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</si>
  <si>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</si>
  <si>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</si>
  <si>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</si>
  <si>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</si>
  <si>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</si>
  <si>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</si>
  <si>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</si>
  <si>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</si>
  <si>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</si>
  <si>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</si>
  <si>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</si>
  <si>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</si>
  <si>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</si>
  <si>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</si>
  <si>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</si>
  <si>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</si>
  <si>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</si>
  <si>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</si>
  <si>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</si>
  <si>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</si>
  <si>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</si>
  <si>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</si>
  <si>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</si>
  <si>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</si>
  <si>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</si>
  <si>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</si>
  <si>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</si>
  <si>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</si>
  <si>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</si>
  <si>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</si>
  <si>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</si>
  <si>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</si>
  <si>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</si>
  <si>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</si>
  <si>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</si>
  <si>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</si>
  <si>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</si>
  <si>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</si>
  <si>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</si>
  <si>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</si>
  <si>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</si>
  <si>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</si>
  <si>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</si>
  <si>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</si>
  <si>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</si>
  <si>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</si>
  <si>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</si>
  <si>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</si>
  <si>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</si>
  <si>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</si>
  <si>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</si>
  <si>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</si>
  <si>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</si>
  <si>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</si>
  <si>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</si>
  <si>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</si>
  <si>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</si>
  <si>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</si>
  <si>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</si>
  <si>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</si>
  <si>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</si>
  <si>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</si>
  <si>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</si>
  <si>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</si>
  <si>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</si>
  <si>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</si>
  <si>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</si>
  <si>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</si>
  <si>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</si>
  <si>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</si>
  <si>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</si>
  <si>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</si>
  <si>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</si>
  <si>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</si>
  <si>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</si>
  <si>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</si>
  <si>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</si>
  <si>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</si>
  <si>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</si>
  <si>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</si>
  <si>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</si>
  <si>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</si>
  <si>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</si>
  <si>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</si>
  <si>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</si>
  <si>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</si>
  <si>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</si>
  <si>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</si>
  <si>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</si>
  <si>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</si>
  <si>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</si>
  <si>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</si>
  <si>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</si>
  <si>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</si>
  <si>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</si>
  <si>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</si>
  <si>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</si>
  <si>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</si>
  <si>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</si>
  <si>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</si>
  <si>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</si>
  <si>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</si>
  <si>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</si>
  <si>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</si>
  <si>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</si>
  <si>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</si>
  <si>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</si>
  <si>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</si>
  <si>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</si>
  <si>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</si>
  <si>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</si>
  <si>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</si>
  <si>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</si>
  <si>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</si>
  <si>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</si>
  <si>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</si>
  <si>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</si>
  <si>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</si>
  <si>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</si>
  <si>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</si>
  <si>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</si>
  <si>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</si>
  <si>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</si>
  <si>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</si>
  <si>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</si>
  <si>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</si>
  <si>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</si>
  <si>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</si>
  <si>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</si>
  <si>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</si>
  <si>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</si>
  <si>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</si>
  <si>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</si>
  <si>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</si>
  <si>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</si>
  <si>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</si>
  <si>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</si>
  <si>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</si>
  <si>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</si>
  <si>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</si>
  <si>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</si>
  <si>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</si>
  <si>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</si>
  <si>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</si>
  <si>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</si>
  <si>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</si>
  <si>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</si>
  <si>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</si>
  <si>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</si>
  <si>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</si>
  <si>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</si>
  <si>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</si>
  <si>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</si>
  <si>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</si>
  <si>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</si>
  <si>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</si>
  <si>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</si>
  <si>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</si>
  <si>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</si>
  <si>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</si>
  <si>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</si>
  <si>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</si>
  <si>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</si>
  <si>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</si>
  <si>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</si>
  <si>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</si>
  <si>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</si>
  <si>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</si>
  <si>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</si>
  <si>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</si>
  <si>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</si>
  <si>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</si>
  <si>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</si>
  <si>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</si>
  <si>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</si>
  <si>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</si>
  <si>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</si>
  <si>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</si>
  <si>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</si>
  <si>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</si>
  <si>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</si>
  <si>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</si>
  <si>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</si>
  <si>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</si>
  <si>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</si>
  <si>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</si>
  <si>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</si>
  <si>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</si>
  <si>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</si>
  <si>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</si>
  <si>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</si>
  <si>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</si>
  <si>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</si>
  <si>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</si>
  <si>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</si>
  <si>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</si>
  <si>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</si>
  <si>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</si>
  <si>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</si>
  <si>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</si>
  <si>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</si>
  <si>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</si>
  <si>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</si>
  <si>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</si>
  <si>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</si>
  <si>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</si>
  <si>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</si>
  <si>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</si>
  <si>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</si>
  <si>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</si>
  <si>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</si>
  <si>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</si>
  <si>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</si>
  <si>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</si>
  <si>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</si>
  <si>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</si>
  <si>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</si>
  <si>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</si>
  <si>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</si>
  <si>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</si>
  <si>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</si>
  <si>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</si>
  <si>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</si>
  <si>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</si>
  <si>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</si>
  <si>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</si>
  <si>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</si>
  <si>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</si>
  <si>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</si>
  <si>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</si>
  <si>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</si>
  <si>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</si>
  <si>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</si>
  <si>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</si>
  <si>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</si>
  <si>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</si>
  <si>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</si>
  <si>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</si>
  <si>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</si>
  <si>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</si>
  <si>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</si>
  <si>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</si>
  <si>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</si>
  <si>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</si>
  <si>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</si>
  <si>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</si>
  <si>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</si>
  <si>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</si>
  <si>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</si>
  <si>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</si>
  <si>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</si>
  <si>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</si>
  <si>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</si>
  <si>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</si>
  <si>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</si>
  <si>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</si>
  <si>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</si>
  <si>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</si>
  <si>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</si>
  <si>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</si>
  <si>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</si>
  <si>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</si>
  <si>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</si>
  <si>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</si>
  <si>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</si>
  <si>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</si>
  <si>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</si>
  <si>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</si>
  <si>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</si>
  <si>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</si>
  <si>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</si>
  <si>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</si>
  <si>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</si>
  <si>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</si>
  <si>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</si>
  <si>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</si>
  <si>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</si>
  <si>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</si>
  <si>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</si>
  <si>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</si>
  <si>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</si>
  <si>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</si>
  <si>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</si>
  <si>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</si>
  <si>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</si>
  <si>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</si>
  <si>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</si>
  <si>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</si>
  <si>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</si>
  <si>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</si>
  <si>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</si>
  <si>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</si>
  <si>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</si>
  <si>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</si>
  <si>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</si>
  <si>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</si>
  <si>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</si>
  <si>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</si>
  <si>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</si>
  <si>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</si>
  <si>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</si>
  <si>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</si>
  <si>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</si>
  <si>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</si>
  <si>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</si>
  <si>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</si>
  <si>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</si>
  <si>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</si>
  <si>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</si>
  <si>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</si>
  <si>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</si>
  <si>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</si>
  <si>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</si>
  <si>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</si>
  <si>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</si>
  <si>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</si>
  <si>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</si>
  <si>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</si>
  <si>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</si>
  <si>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</si>
  <si>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</si>
  <si>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</si>
  <si>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</si>
  <si>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</si>
  <si>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</si>
  <si>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</si>
  <si>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</si>
  <si>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</si>
  <si>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</si>
  <si>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</si>
  <si>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</si>
  <si>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</si>
  <si>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</si>
  <si>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</si>
  <si>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</si>
  <si>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</si>
  <si>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</si>
  <si>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</si>
  <si>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</si>
  <si>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</si>
  <si>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</si>
  <si>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</si>
  <si>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</si>
  <si>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</si>
  <si>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</si>
  <si>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</si>
  <si>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</si>
  <si>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</si>
  <si>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</si>
  <si>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</si>
  <si>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</si>
  <si>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</si>
  <si>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</si>
  <si>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</si>
  <si>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</si>
  <si>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</si>
  <si>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</si>
  <si>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</si>
  <si>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</si>
  <si>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</si>
  <si>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</si>
  <si>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</si>
  <si>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</si>
  <si>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</si>
  <si>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</si>
  <si>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</si>
  <si>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</si>
  <si>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</si>
  <si>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</si>
  <si>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</si>
  <si>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</si>
  <si>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</si>
  <si>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</si>
  <si>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</si>
  <si>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</si>
  <si>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</si>
  <si>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</si>
  <si>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</si>
  <si>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</si>
  <si>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</si>
  <si>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</si>
  <si>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</si>
  <si>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</si>
  <si>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</si>
  <si>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</si>
  <si>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</si>
  <si>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</si>
  <si>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</si>
  <si>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</si>
  <si>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</si>
  <si>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</si>
  <si>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</si>
  <si>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</si>
  <si>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</si>
  <si>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</si>
  <si>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</si>
  <si>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</si>
  <si>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</si>
  <si>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</si>
  <si>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</si>
  <si>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</si>
  <si>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</si>
  <si>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</si>
  <si>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</si>
  <si>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</si>
  <si>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</si>
  <si>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</si>
  <si>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</si>
  <si>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</si>
  <si>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</si>
  <si>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</si>
  <si>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</si>
  <si>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</si>
  <si>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</si>
  <si>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</si>
  <si>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</si>
  <si>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</si>
  <si>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</si>
  <si>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</si>
  <si>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</si>
  <si>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</si>
  <si>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</si>
  <si>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</si>
  <si>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</si>
  <si>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</si>
  <si>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</si>
  <si>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</si>
  <si>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</si>
  <si>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</si>
  <si>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</si>
  <si>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</si>
  <si>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</si>
  <si>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</si>
  <si>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</si>
  <si>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</si>
  <si>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</si>
  <si>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</si>
  <si>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</si>
  <si>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</si>
  <si>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</si>
  <si>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</si>
  <si>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</si>
  <si>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</si>
  <si>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</si>
  <si>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</si>
  <si>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</si>
  <si>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</si>
  <si>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</si>
  <si>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</si>
  <si>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</si>
  <si>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</si>
  <si>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</si>
  <si>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</si>
  <si>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</si>
  <si>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</si>
  <si>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</si>
  <si>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</si>
  <si>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</si>
  <si>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</si>
  <si>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</si>
  <si>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</si>
  <si>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</si>
  <si>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</si>
  <si>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</si>
  <si>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</si>
  <si>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</si>
  <si>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</si>
  <si>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</si>
  <si>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</si>
  <si>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</si>
  <si>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</si>
  <si>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</si>
  <si>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</si>
  <si>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</si>
  <si>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</si>
  <si>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</si>
  <si>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</si>
  <si>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</si>
  <si>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</si>
  <si>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</si>
  <si>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</si>
  <si>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</si>
  <si>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</si>
  <si>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</si>
  <si>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</si>
  <si>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</si>
  <si>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</si>
  <si>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</si>
  <si>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</si>
  <si>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</si>
  <si>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</si>
  <si>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</si>
  <si>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</si>
  <si>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</si>
  <si>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</si>
  <si>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</si>
  <si>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</si>
  <si>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</si>
  <si>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</si>
  <si>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</si>
  <si>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</si>
  <si>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</si>
  <si>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</si>
  <si>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</si>
  <si>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</si>
  <si>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</si>
  <si>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</si>
  <si>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</si>
  <si>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</si>
  <si>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</si>
  <si>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</si>
  <si>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</si>
  <si>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</si>
  <si>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</si>
  <si>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</si>
  <si>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</si>
  <si>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</si>
  <si>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</si>
  <si>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</si>
  <si>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</si>
  <si>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</si>
  <si>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</si>
  <si>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</si>
  <si>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</si>
  <si>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</si>
  <si>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</si>
  <si>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</si>
  <si>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</si>
  <si>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</si>
  <si>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</si>
  <si>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</si>
  <si>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</si>
  <si>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</si>
  <si>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</si>
  <si>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</si>
  <si>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</si>
  <si>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</si>
  <si>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</si>
  <si>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</si>
  <si>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</si>
  <si>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</si>
  <si>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</si>
  <si>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</si>
  <si>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</si>
  <si>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</si>
  <si>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</si>
  <si>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</si>
  <si>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</si>
  <si>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</si>
  <si>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</si>
  <si>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</si>
  <si>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</si>
  <si>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</si>
  <si>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</si>
  <si>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</si>
  <si>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</si>
  <si>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</si>
  <si>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</si>
  <si>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</si>
  <si>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</si>
  <si>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</si>
  <si>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</si>
  <si>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</si>
  <si>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</si>
  <si>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</si>
  <si>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</si>
  <si>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</si>
  <si>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</si>
  <si>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</si>
  <si>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</si>
  <si>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</si>
  <si>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</si>
  <si>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</si>
  <si>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</si>
  <si>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</si>
  <si>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</si>
  <si>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</si>
  <si>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</si>
  <si>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</si>
  <si>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</si>
  <si>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</si>
  <si>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</si>
  <si>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</si>
  <si>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</si>
  <si>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</si>
  <si>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</si>
  <si>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</si>
  <si>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</si>
  <si>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</si>
  <si>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</si>
  <si>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</si>
  <si>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</si>
  <si>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</si>
  <si>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</si>
  <si>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</si>
  <si>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</si>
  <si>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</si>
  <si>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</si>
  <si>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</si>
  <si>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</si>
  <si>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</si>
  <si>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</si>
  <si>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</si>
  <si>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</si>
  <si>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</si>
  <si>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</si>
  <si>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</si>
  <si>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</si>
  <si>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</si>
  <si>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</si>
  <si>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</si>
  <si>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</si>
  <si>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</si>
  <si>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</si>
  <si>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</si>
  <si>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</si>
  <si>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</si>
  <si>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</si>
  <si>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</si>
  <si>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</si>
  <si>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</si>
  <si>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</si>
  <si>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</si>
  <si>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</si>
  <si>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</si>
  <si>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</si>
  <si>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</si>
  <si>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</si>
  <si>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</si>
  <si>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</si>
  <si>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</si>
  <si>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</si>
  <si>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</si>
  <si>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</si>
  <si>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</si>
  <si>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</si>
  <si>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</si>
  <si>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</si>
  <si>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</si>
  <si>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</si>
  <si>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</si>
  <si>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</si>
  <si>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</si>
  <si>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</si>
  <si>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</si>
  <si>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</si>
  <si>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</si>
  <si>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</si>
  <si>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</si>
  <si>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</si>
  <si>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</si>
  <si>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</si>
  <si>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</si>
  <si>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</si>
  <si>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</si>
  <si>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</si>
  <si>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</si>
  <si>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</si>
  <si>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</si>
  <si>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</si>
  <si>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</si>
  <si>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</si>
  <si>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</si>
  <si>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</si>
  <si>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</si>
  <si>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</si>
  <si>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</si>
  <si>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</si>
  <si>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</si>
  <si>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</si>
  <si>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</si>
  <si>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</si>
  <si>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</si>
  <si>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</si>
  <si>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</si>
  <si>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</si>
  <si>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</si>
  <si>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</si>
  <si>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</si>
  <si>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</si>
  <si>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</si>
  <si>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</si>
  <si>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</si>
  <si>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</si>
  <si>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</si>
  <si>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</si>
  <si>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</si>
  <si>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</si>
  <si>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</si>
  <si>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</si>
  <si>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</si>
  <si>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</si>
  <si>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</si>
  <si>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</si>
  <si>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</si>
  <si>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</si>
  <si>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</si>
  <si>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</si>
  <si>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</si>
  <si>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</si>
  <si>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</si>
  <si>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</si>
  <si>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</si>
  <si>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</si>
  <si>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</si>
  <si>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</si>
  <si>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</si>
  <si>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</si>
  <si>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</si>
  <si>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</si>
  <si>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</si>
  <si>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</si>
  <si>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</si>
  <si>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</si>
  <si>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</si>
  <si>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</si>
  <si>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</si>
  <si>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</si>
  <si>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</si>
  <si>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</si>
  <si>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</si>
  <si>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</si>
  <si>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</si>
  <si>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</si>
  <si>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</si>
  <si>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</si>
  <si>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</si>
  <si>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</si>
  <si>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</si>
  <si>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</si>
  <si>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</si>
  <si>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</si>
  <si>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</si>
  <si>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</si>
  <si>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</si>
  <si>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</si>
  <si>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</si>
  <si>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</si>
  <si>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</si>
  <si>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</si>
  <si>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</si>
  <si>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</si>
  <si>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</si>
  <si>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</si>
  <si>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</si>
  <si>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</si>
  <si>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</si>
  <si>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</si>
  <si>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</si>
  <si>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</si>
  <si>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</si>
  <si>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</si>
  <si>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</si>
  <si>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</si>
  <si>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</si>
  <si>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</si>
  <si>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</si>
  <si>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</si>
  <si>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</si>
  <si>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</si>
  <si>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</si>
  <si>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</si>
  <si>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</si>
  <si>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</si>
  <si>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</si>
  <si>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</si>
  <si>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</si>
  <si>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</si>
  <si>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</si>
  <si>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</si>
  <si>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</si>
  <si>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</si>
  <si>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</si>
  <si>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</si>
  <si>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</si>
  <si>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</si>
  <si>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</si>
  <si>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</si>
  <si>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</si>
  <si>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</si>
  <si>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</si>
  <si>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</si>
  <si>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</si>
  <si>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</si>
  <si>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</si>
  <si>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</si>
  <si>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</si>
  <si>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</si>
  <si>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</si>
  <si>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</si>
  <si>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</si>
  <si>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</si>
  <si>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</si>
  <si>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</si>
  <si>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</si>
  <si>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</si>
  <si>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</si>
  <si>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</si>
  <si>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</si>
  <si>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</si>
  <si>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</si>
  <si>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</si>
  <si>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</si>
  <si>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</si>
  <si>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</si>
  <si>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</si>
  <si>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</si>
  <si>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</si>
  <si>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</si>
  <si>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</si>
  <si>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</si>
  <si>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</si>
  <si>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</si>
  <si>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</si>
  <si>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</si>
  <si>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</si>
  <si>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</si>
  <si>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</si>
  <si>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</si>
  <si>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</si>
  <si>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</si>
  <si>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</si>
  <si>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</si>
  <si>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</si>
  <si>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</si>
  <si>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</si>
  <si>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</si>
  <si>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</si>
  <si>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</si>
  <si>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</si>
  <si>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</si>
  <si>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</si>
  <si>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</si>
  <si>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</si>
  <si>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</si>
  <si>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</si>
  <si>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</si>
  <si>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</si>
  <si>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</si>
  <si>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</si>
  <si>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</si>
  <si>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</si>
  <si>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</si>
  <si>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</si>
  <si>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</si>
  <si>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</si>
  <si>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</si>
  <si>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</si>
  <si>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</si>
  <si>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</si>
  <si>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</si>
  <si>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</si>
  <si>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</si>
  <si>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</si>
  <si>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</si>
  <si>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</si>
  <si>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</si>
  <si>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</si>
  <si>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</si>
  <si>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</si>
  <si>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</si>
  <si>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</si>
  <si>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</si>
  <si>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</si>
  <si>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</si>
  <si>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</si>
  <si>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</si>
  <si>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</si>
  <si>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</si>
  <si>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</si>
  <si>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</si>
  <si>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</si>
  <si>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</si>
  <si>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</si>
  <si>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</si>
  <si>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</si>
  <si>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</si>
  <si>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</si>
  <si>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</si>
  <si>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</si>
  <si>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</si>
  <si>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</si>
  <si>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</si>
  <si>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</si>
  <si>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</si>
  <si>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</si>
  <si>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</si>
  <si>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</si>
  <si>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</si>
  <si>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</si>
  <si>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</si>
  <si>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</si>
  <si>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</si>
  <si>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</si>
  <si>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</si>
  <si>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</si>
  <si>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</si>
  <si>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</si>
  <si>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</si>
  <si>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</si>
  <si>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</si>
  <si>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</si>
  <si>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</si>
  <si>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</si>
  <si>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</si>
  <si>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</si>
  <si>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</si>
  <si>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</si>
  <si>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</si>
  <si>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</si>
  <si>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</si>
  <si>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</si>
  <si>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</si>
  <si>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</si>
  <si>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</si>
  <si>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</si>
  <si>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</si>
  <si>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</si>
  <si>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</si>
  <si>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</si>
  <si>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</si>
  <si>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</si>
  <si>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</si>
  <si>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</si>
  <si>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</si>
  <si>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</si>
  <si>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</si>
  <si>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</si>
  <si>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</si>
  <si>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</si>
  <si>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</si>
  <si>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</si>
  <si>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</si>
  <si>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</si>
  <si>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</si>
  <si>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</si>
  <si>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</si>
  <si>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</si>
  <si>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</si>
  <si>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</si>
  <si>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</si>
  <si>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</si>
  <si>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</si>
  <si>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</si>
  <si>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</si>
  <si>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</si>
  <si>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</si>
  <si>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</si>
  <si>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</si>
  <si>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</si>
  <si>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</si>
  <si>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</si>
  <si>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</si>
  <si>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</si>
  <si>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</si>
  <si>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</si>
  <si>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</si>
  <si>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</si>
  <si>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</si>
  <si>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</si>
  <si>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</si>
  <si>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</si>
  <si>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</si>
  <si>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</si>
  <si>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</si>
  <si>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</si>
  <si>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</si>
  <si>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</si>
  <si>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</si>
  <si>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</si>
  <si>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</si>
  <si>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</si>
  <si>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</si>
  <si>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</si>
  <si>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</si>
  <si>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</si>
  <si>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</si>
  <si>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</si>
  <si>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</si>
  <si>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</si>
  <si>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</si>
  <si>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</si>
  <si>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</si>
  <si>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</si>
  <si>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</si>
  <si>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</si>
  <si>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</si>
  <si>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</si>
  <si>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</si>
  <si>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</si>
  <si>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</si>
  <si>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</si>
  <si>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</si>
  <si>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</si>
  <si>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</si>
  <si>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</si>
  <si>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</si>
  <si>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</si>
  <si>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</si>
  <si>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</si>
  <si>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</si>
  <si>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</si>
  <si>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</si>
  <si>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</si>
  <si>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</si>
  <si>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</si>
  <si>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</si>
  <si>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</si>
  <si>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</si>
  <si>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</si>
  <si>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</si>
  <si>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</si>
  <si>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</si>
  <si>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</si>
  <si>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</si>
  <si>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</si>
  <si>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</si>
  <si>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</si>
  <si>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</si>
  <si>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</si>
  <si>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</si>
  <si>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</si>
  <si>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</si>
  <si>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</si>
  <si>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</si>
  <si>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</si>
  <si>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</si>
  <si>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</si>
  <si>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</si>
  <si>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</si>
  <si>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</si>
  <si>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</si>
  <si>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</si>
  <si>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</si>
  <si>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</si>
  <si>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</si>
  <si>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</si>
  <si>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</si>
  <si>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</si>
  <si>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</si>
  <si>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</si>
  <si>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</si>
  <si>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</si>
  <si>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</si>
  <si>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</si>
  <si>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</si>
  <si>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</si>
  <si>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</si>
  <si>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</si>
  <si>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</si>
  <si>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</si>
  <si>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</si>
  <si>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</si>
  <si>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</si>
  <si>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</si>
  <si>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</si>
  <si>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</si>
  <si>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</si>
  <si>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</si>
  <si>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</si>
  <si>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</si>
  <si>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</si>
  <si>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</si>
  <si>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</si>
  <si>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</si>
  <si>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</si>
  <si>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</si>
  <si>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</si>
  <si>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</si>
  <si>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</si>
  <si>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</si>
  <si>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</si>
  <si>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</si>
  <si>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</si>
  <si>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</si>
  <si>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</si>
  <si>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</si>
  <si>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</si>
  <si>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</si>
  <si>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</si>
  <si>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</si>
  <si>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</si>
  <si>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</si>
  <si>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</si>
  <si>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</si>
  <si>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</si>
  <si>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</si>
  <si>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</si>
  <si>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</si>
  <si>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</si>
  <si>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</si>
  <si>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</si>
  <si>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</si>
  <si>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</si>
  <si>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</si>
  <si>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</si>
  <si>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</si>
  <si>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</si>
  <si>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</si>
  <si>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</si>
  <si>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</si>
  <si>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</si>
  <si>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</si>
  <si>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</si>
  <si>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</si>
  <si>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</si>
  <si>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</si>
  <si>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</si>
  <si>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</si>
  <si>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</si>
  <si>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</si>
  <si>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</si>
  <si>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</si>
  <si>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</si>
  <si>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</si>
  <si>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</si>
  <si>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</si>
  <si>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</si>
  <si>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</si>
  <si>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</si>
  <si>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</si>
  <si>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</si>
  <si>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</si>
  <si>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</si>
  <si>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</si>
  <si>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</si>
  <si>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</si>
  <si>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</si>
  <si>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</si>
  <si>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</si>
  <si>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</si>
  <si>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</si>
  <si>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</si>
  <si>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</si>
  <si>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</si>
  <si>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</si>
  <si>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</si>
  <si>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</si>
  <si>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</si>
  <si>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</si>
  <si>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</si>
  <si>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</si>
  <si>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</si>
  <si>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</si>
  <si>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</si>
  <si>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</si>
  <si>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</si>
  <si>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</si>
  <si>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</si>
  <si>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</si>
  <si>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</si>
  <si>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</si>
  <si>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</si>
  <si>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</si>
  <si>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</si>
  <si>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</si>
  <si>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</si>
  <si>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</si>
  <si>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</si>
  <si>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</si>
  <si>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</si>
  <si>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</si>
  <si>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</si>
  <si>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</si>
  <si>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</si>
  <si>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</si>
  <si>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</si>
  <si>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</si>
  <si>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</si>
  <si>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</si>
  <si>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</si>
  <si>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</si>
  <si>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</si>
  <si>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</si>
  <si>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</si>
  <si>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</si>
  <si>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</si>
  <si>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</si>
  <si>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</si>
  <si>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</si>
  <si>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</si>
  <si>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</si>
  <si>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</si>
  <si>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</si>
  <si>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</si>
  <si>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</si>
  <si>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</si>
  <si>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</si>
  <si>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</si>
  <si>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</si>
  <si>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</si>
  <si>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</si>
  <si>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</si>
  <si>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</si>
  <si>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</si>
  <si>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</si>
  <si>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</si>
  <si>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</si>
  <si>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</si>
  <si>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</si>
  <si>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</si>
  <si>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</si>
  <si>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</si>
  <si>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</si>
  <si>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</si>
  <si>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</si>
  <si>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</si>
  <si>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</si>
  <si>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</si>
  <si>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</si>
  <si>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</si>
  <si>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</si>
  <si>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</si>
  <si>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</si>
  <si>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</si>
  <si>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</si>
  <si>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</si>
  <si>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</si>
  <si>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</si>
  <si>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</si>
  <si>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</si>
  <si>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</si>
  <si>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</si>
  <si>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</si>
  <si>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</si>
  <si>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</si>
  <si>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</si>
  <si>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</si>
  <si>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</si>
  <si>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</si>
  <si>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</si>
  <si>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</si>
  <si>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</si>
  <si>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</si>
  <si>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</si>
  <si>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</si>
  <si>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</si>
  <si>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</si>
  <si>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</si>
  <si>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</si>
  <si>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</si>
  <si>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</si>
  <si>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</si>
  <si>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</si>
  <si>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</si>
  <si>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</si>
  <si>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</si>
  <si>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</si>
  <si>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</si>
  <si>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</si>
  <si>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</si>
  <si>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</si>
  <si>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</si>
  <si>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</si>
  <si>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</si>
  <si>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</si>
  <si>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</si>
  <si>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</si>
  <si>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</si>
  <si>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</si>
  <si>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</si>
  <si>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</si>
  <si>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</si>
  <si>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</si>
  <si>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</si>
  <si>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</si>
  <si>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</si>
  <si>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</si>
  <si>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</si>
  <si>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</si>
  <si>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</si>
  <si>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</si>
  <si>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</si>
  <si>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</si>
  <si>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</si>
  <si>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</si>
  <si>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</si>
  <si>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</si>
  <si>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</si>
  <si>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</si>
  <si>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</si>
  <si>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</si>
  <si>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</si>
  <si>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</si>
  <si>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</si>
  <si>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</si>
  <si>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</si>
  <si>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</si>
  <si>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</si>
  <si>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</si>
  <si>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</si>
  <si>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</si>
  <si>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</si>
  <si>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</si>
  <si>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</si>
  <si>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</si>
  <si>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</si>
  <si>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</si>
  <si>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</si>
  <si>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</si>
  <si>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</si>
  <si>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</si>
  <si>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</si>
  <si>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</si>
  <si>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</si>
  <si>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</si>
  <si>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</si>
  <si>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</si>
  <si>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</si>
  <si>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</si>
  <si>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</si>
  <si>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</si>
  <si>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</si>
  <si>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</si>
  <si>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</si>
  <si>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</si>
  <si>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</si>
  <si>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</si>
  <si>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</si>
  <si>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</si>
  <si>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</si>
  <si>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</si>
  <si>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</si>
  <si>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</si>
  <si>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</si>
  <si>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</si>
  <si>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</si>
  <si>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</si>
  <si>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</si>
  <si>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</si>
  <si>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</si>
  <si>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</si>
  <si>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</si>
  <si>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</si>
  <si>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</si>
  <si>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</si>
  <si>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</si>
  <si>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</si>
  <si>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</si>
  <si>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</si>
  <si>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</si>
  <si>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</si>
  <si>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</si>
  <si>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</si>
  <si>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</si>
  <si>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</si>
  <si>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</si>
  <si>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</si>
  <si>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</si>
  <si>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</si>
  <si>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</si>
  <si>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</si>
  <si>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</si>
  <si>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</si>
  <si>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</si>
  <si>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</si>
  <si>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</si>
  <si>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</si>
  <si>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</si>
  <si>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</si>
  <si>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</si>
  <si>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</si>
  <si>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</si>
  <si>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</si>
  <si>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</si>
  <si>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</si>
  <si>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</si>
  <si>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</si>
  <si>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</si>
  <si>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</si>
  <si>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</si>
  <si>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</si>
  <si>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</si>
  <si>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</si>
  <si>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</si>
  <si>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</si>
  <si>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</si>
  <si>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</si>
  <si>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</si>
  <si>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</si>
  <si>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</si>
  <si>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</si>
  <si>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</si>
  <si>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</si>
  <si>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</si>
  <si>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</si>
  <si>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</si>
  <si>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</si>
  <si>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</si>
  <si>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</si>
  <si>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</si>
  <si>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</si>
  <si>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</si>
  <si>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</si>
  <si>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</si>
  <si>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</si>
  <si>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</si>
  <si>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</si>
  <si>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</si>
  <si>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</si>
  <si>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</si>
  <si>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</si>
  <si>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</si>
  <si>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</si>
  <si>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</si>
  <si>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</si>
  <si>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</si>
  <si>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</si>
  <si>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</si>
  <si>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</si>
  <si>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</si>
  <si>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</si>
  <si>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</si>
  <si>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</si>
  <si>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</si>
  <si>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</si>
  <si>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</si>
  <si>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</si>
  <si>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</si>
  <si>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</si>
  <si>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</si>
  <si>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</si>
  <si>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</si>
  <si>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</si>
  <si>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</si>
  <si>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</si>
  <si>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</si>
  <si>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</si>
  <si>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</si>
  <si>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</si>
  <si>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</si>
  <si>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</si>
  <si>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</si>
  <si>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</si>
  <si>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</si>
  <si>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</si>
  <si>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</si>
  <si>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</si>
  <si>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</si>
  <si>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</si>
  <si>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</si>
  <si>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</si>
  <si>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</si>
  <si>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</si>
  <si>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</si>
  <si>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</si>
  <si>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</si>
  <si>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</si>
  <si>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</si>
  <si>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</si>
  <si>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</si>
  <si>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</si>
  <si>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</si>
  <si>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</si>
  <si>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</si>
  <si>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</si>
  <si>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</si>
  <si>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</si>
  <si>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</si>
  <si>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</si>
  <si>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</si>
  <si>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</si>
  <si>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</si>
  <si>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</si>
  <si>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</si>
  <si>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</si>
  <si>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</si>
  <si>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</si>
  <si>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</si>
  <si>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</si>
  <si>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</si>
  <si>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</si>
  <si>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</si>
  <si>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</si>
  <si>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</si>
  <si>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</si>
  <si>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</si>
  <si>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</si>
  <si>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</si>
  <si>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</si>
  <si>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</si>
  <si>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</si>
  <si>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</si>
  <si>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</si>
  <si>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</si>
  <si>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</si>
  <si>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</si>
  <si>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</si>
  <si>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</si>
  <si>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</si>
  <si>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</si>
  <si>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</si>
  <si>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</si>
  <si>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</si>
  <si>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</si>
  <si>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</si>
  <si>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</si>
  <si>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</si>
  <si>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</si>
  <si>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</si>
  <si>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</si>
  <si>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</si>
  <si>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</si>
  <si>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</si>
  <si>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</si>
  <si>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</si>
  <si>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</si>
  <si>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</si>
  <si>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</si>
  <si>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</si>
  <si>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</si>
  <si>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</si>
  <si>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</si>
  <si>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</si>
  <si>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</si>
  <si>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</si>
  <si>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</si>
  <si>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</si>
  <si>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</si>
  <si>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</si>
  <si>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</si>
  <si>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</si>
  <si>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</si>
  <si>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</si>
  <si>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</si>
  <si>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</si>
  <si>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</si>
  <si>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</si>
  <si>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</si>
  <si>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</si>
  <si>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</si>
  <si>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</si>
  <si>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</si>
  <si>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</si>
  <si>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</si>
  <si>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</si>
  <si>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</si>
  <si>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</si>
  <si>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</si>
  <si>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</si>
  <si>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</si>
  <si>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</si>
  <si>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</si>
  <si>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</si>
  <si>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</si>
  <si>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</si>
  <si>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</si>
  <si>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</si>
  <si>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</si>
  <si>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</si>
  <si>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</si>
  <si>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</si>
  <si>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</si>
  <si>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</si>
  <si>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</si>
  <si>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</si>
  <si>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</si>
  <si>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</si>
  <si>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</si>
  <si>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</si>
  <si>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</si>
  <si>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</si>
  <si>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</si>
  <si>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</si>
  <si>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</si>
  <si>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</si>
  <si>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</si>
  <si>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</si>
  <si>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</si>
  <si>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</si>
  <si>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</si>
  <si>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</si>
  <si>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</si>
  <si>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</si>
  <si>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</si>
  <si>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</si>
  <si>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</si>
  <si>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</si>
  <si>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</si>
  <si>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</si>
  <si>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</si>
  <si>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</si>
  <si>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</si>
  <si>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</si>
  <si>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</si>
  <si>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</si>
  <si>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</si>
  <si>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</si>
  <si>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</si>
  <si>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</si>
  <si>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</si>
  <si>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</si>
  <si>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</si>
  <si>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</si>
  <si>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</si>
  <si>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</si>
  <si>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</si>
  <si>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</si>
  <si>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</si>
  <si>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</si>
  <si>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</si>
  <si>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</si>
  <si>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</si>
  <si>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</si>
  <si>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</si>
  <si>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</si>
  <si>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</si>
  <si>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</si>
  <si>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</si>
  <si>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</si>
  <si>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</si>
  <si>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</si>
  <si>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</si>
  <si>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</si>
  <si>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</si>
  <si>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</si>
  <si>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</si>
  <si>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</si>
  <si>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</si>
  <si>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</si>
  <si>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</si>
  <si>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</si>
  <si>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</si>
  <si>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</si>
  <si>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</si>
  <si>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</si>
  <si>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</si>
  <si>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</si>
  <si>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</si>
  <si>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</si>
  <si>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</si>
  <si>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</si>
  <si>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</si>
  <si>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</si>
  <si>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</si>
  <si>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</si>
  <si>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</si>
  <si>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</si>
  <si>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</si>
  <si>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</si>
  <si>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</si>
  <si>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</si>
  <si>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</si>
  <si>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</si>
  <si>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</si>
  <si>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</si>
  <si>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</si>
  <si>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</si>
  <si>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</si>
  <si>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</si>
  <si>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</si>
  <si>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</si>
  <si>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</si>
  <si>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</si>
  <si>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</si>
  <si>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</si>
  <si>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</si>
  <si>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</si>
  <si>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</si>
  <si>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</si>
  <si>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</si>
  <si>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</si>
  <si>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</si>
  <si>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</si>
  <si>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</si>
  <si>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</si>
  <si>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</si>
  <si>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</si>
  <si>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</si>
  <si>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</si>
  <si>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</si>
  <si>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</si>
  <si>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</si>
  <si>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</si>
  <si>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</si>
  <si>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</si>
  <si>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</si>
  <si>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</si>
  <si>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</si>
  <si>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</si>
  <si>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</si>
  <si>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</si>
  <si>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</si>
  <si>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</si>
  <si>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</si>
  <si>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</si>
  <si>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</si>
  <si>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</si>
  <si>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</si>
  <si>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</si>
  <si>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</si>
  <si>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</si>
  <si>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</si>
  <si>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</si>
  <si>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</si>
  <si>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</si>
  <si>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</si>
  <si>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</si>
  <si>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</si>
  <si>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</si>
  <si>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</si>
  <si>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</si>
  <si>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</si>
  <si>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</si>
  <si>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</si>
  <si>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</si>
  <si>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</si>
  <si>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</si>
  <si>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</si>
  <si>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</si>
  <si>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</si>
  <si>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</si>
  <si>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</si>
  <si>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</si>
  <si>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</si>
  <si>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</si>
  <si>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</si>
  <si>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</si>
  <si>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</si>
  <si>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</si>
  <si>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</si>
  <si>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</si>
  <si>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</si>
  <si>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</si>
  <si>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</si>
  <si>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</si>
  <si>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</si>
  <si>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</si>
  <si>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</si>
  <si>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</si>
  <si>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</si>
  <si>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</si>
  <si>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</si>
  <si>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</si>
  <si>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</si>
  <si>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</si>
  <si>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</si>
  <si>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</si>
  <si>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</si>
  <si>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</si>
  <si>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</si>
  <si>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</si>
  <si>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</si>
  <si>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</si>
  <si>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</si>
  <si>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</si>
  <si>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</si>
  <si>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</si>
  <si>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</si>
  <si>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</si>
  <si>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</si>
  <si>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</si>
  <si>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</si>
  <si>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</si>
  <si>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</si>
  <si>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</si>
  <si>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</si>
  <si>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</si>
  <si>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</si>
  <si>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</si>
  <si>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</si>
  <si>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</si>
  <si>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</si>
  <si>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</si>
  <si>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</si>
  <si>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</si>
  <si>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</si>
  <si>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</si>
  <si>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</si>
  <si>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</si>
  <si>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</si>
  <si>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</si>
  <si>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</si>
  <si>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</si>
  <si>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</si>
  <si>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</si>
  <si>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</si>
  <si>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</si>
  <si>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</si>
  <si>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</si>
  <si>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</si>
  <si>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</si>
  <si>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</si>
  <si>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</si>
  <si>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</si>
  <si>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</si>
  <si>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</si>
  <si>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</si>
  <si>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</si>
  <si>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</si>
  <si>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</si>
  <si>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</si>
  <si>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</si>
  <si>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</si>
  <si>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</si>
  <si>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</si>
  <si>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</si>
  <si>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</si>
  <si>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</si>
  <si>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</si>
  <si>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</si>
  <si>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</si>
  <si>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</si>
  <si>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</si>
  <si>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</si>
  <si>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</si>
  <si>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</si>
  <si>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</si>
  <si>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</si>
  <si>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</si>
  <si>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</si>
  <si>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</si>
  <si>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</si>
  <si>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</si>
  <si>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</si>
  <si>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</si>
  <si>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</si>
  <si>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</si>
  <si>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</si>
  <si>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</si>
  <si>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</si>
  <si>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</si>
  <si>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</si>
  <si>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</si>
  <si>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</si>
  <si>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</si>
  <si>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</si>
  <si>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</si>
  <si>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</si>
  <si>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</si>
  <si>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</si>
  <si>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</si>
  <si>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</si>
  <si>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</si>
  <si>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</si>
  <si>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</si>
  <si>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</si>
  <si>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</si>
  <si>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</si>
  <si>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</si>
  <si>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</si>
  <si>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</si>
  <si>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</si>
  <si>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</si>
  <si>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</si>
  <si>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</si>
  <si>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</si>
  <si>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</si>
  <si>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</si>
  <si>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</si>
  <si>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</si>
  <si>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</si>
  <si>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</si>
  <si>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</si>
  <si>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</si>
  <si>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</si>
  <si>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</si>
  <si>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</si>
  <si>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</si>
  <si>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</si>
  <si>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</si>
  <si>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</si>
  <si>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</si>
  <si>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</si>
  <si>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</si>
  <si>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</si>
  <si>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</si>
  <si>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</si>
  <si>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</si>
  <si>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</si>
  <si>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</si>
  <si>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</si>
  <si>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</si>
  <si>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</si>
  <si>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</si>
  <si>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</si>
  <si>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</si>
  <si>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</si>
  <si>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</si>
  <si>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</si>
  <si>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</si>
  <si>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</si>
  <si>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</si>
  <si>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</si>
  <si>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</si>
  <si>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</si>
  <si>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</si>
  <si>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</si>
  <si>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</si>
  <si>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</si>
  <si>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</si>
  <si>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</si>
  <si>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</si>
  <si>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</si>
  <si>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</si>
  <si>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</si>
  <si>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</si>
  <si>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</si>
  <si>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</si>
  <si>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</si>
  <si>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</si>
  <si>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</si>
  <si>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</si>
  <si>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</si>
  <si>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</si>
  <si>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</si>
  <si>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</si>
  <si>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</si>
  <si>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</si>
  <si>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</si>
  <si>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</si>
  <si>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</si>
  <si>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</si>
  <si>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</si>
  <si>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</si>
  <si>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</si>
  <si>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</si>
  <si>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</si>
  <si>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</si>
  <si>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</si>
  <si>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</si>
  <si>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</si>
  <si>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</si>
  <si>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</si>
  <si>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</si>
  <si>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</si>
  <si>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</si>
  <si>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</si>
  <si>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</si>
  <si>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</si>
  <si>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</si>
  <si>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</si>
  <si>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</si>
  <si>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</si>
  <si>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</si>
  <si>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</si>
  <si>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</si>
  <si>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</si>
  <si>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</si>
  <si>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</si>
  <si>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</si>
  <si>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</si>
  <si>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</si>
  <si>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</si>
  <si>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</si>
  <si>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</si>
  <si>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</si>
  <si>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</si>
  <si>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</si>
  <si>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</si>
  <si>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</si>
  <si>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</si>
  <si>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</si>
  <si>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</si>
  <si>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</si>
  <si>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</si>
  <si>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</si>
  <si>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</si>
  <si>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</si>
  <si>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</si>
  <si>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</si>
  <si>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</si>
  <si>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</si>
  <si>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</si>
  <si>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</si>
  <si>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</si>
  <si>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</si>
  <si>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</si>
  <si>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</si>
  <si>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</si>
  <si>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</si>
  <si>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</si>
  <si>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</si>
  <si>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</si>
  <si>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</si>
  <si>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</si>
  <si>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</si>
  <si>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</si>
  <si>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</si>
  <si>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</si>
  <si>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</si>
  <si>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</si>
  <si>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</si>
  <si>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</si>
  <si>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</si>
  <si>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</si>
  <si>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</si>
  <si>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</si>
  <si>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</si>
  <si>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</si>
  <si>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</si>
  <si>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</si>
  <si>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</si>
  <si>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</si>
  <si>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</si>
  <si>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</si>
  <si>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</si>
  <si>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</si>
  <si>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</si>
  <si>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</si>
  <si>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</si>
  <si>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</si>
  <si>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</si>
  <si>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</si>
  <si>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</si>
  <si>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</si>
  <si>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</si>
  <si>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</si>
  <si>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</si>
  <si>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</si>
  <si>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</si>
  <si>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</si>
  <si>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</si>
  <si>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</si>
  <si>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</si>
  <si>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</si>
  <si>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</si>
  <si>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</si>
  <si>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</si>
  <si>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</si>
  <si>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</si>
  <si>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</si>
  <si>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</si>
  <si>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</si>
  <si>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</si>
  <si>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</si>
  <si>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</si>
  <si>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</si>
  <si>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</si>
  <si>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</si>
  <si>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</si>
  <si>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</si>
  <si>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</si>
  <si>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</si>
  <si>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</si>
  <si>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</si>
  <si>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</si>
  <si>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</si>
  <si>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</si>
  <si>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</si>
  <si>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</si>
  <si>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</si>
  <si>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</si>
  <si>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</si>
  <si>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</si>
  <si>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</si>
  <si>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</si>
  <si>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</si>
  <si>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</si>
  <si>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</si>
  <si>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</si>
  <si>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</si>
  <si>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</si>
  <si>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</si>
  <si>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</si>
  <si>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</si>
  <si>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</si>
  <si>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</si>
  <si>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</si>
  <si>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</si>
  <si>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</si>
  <si>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</si>
  <si>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</si>
  <si>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</si>
  <si>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</si>
  <si>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</si>
  <si>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</si>
  <si>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</si>
  <si>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</si>
  <si>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</si>
  <si>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</si>
  <si>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</si>
  <si>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</si>
  <si>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</si>
  <si>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</si>
  <si>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</si>
  <si>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</si>
  <si>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</si>
  <si>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</si>
  <si>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</si>
  <si>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</si>
  <si>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</si>
  <si>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</si>
  <si>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</si>
  <si>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</si>
  <si>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</si>
  <si>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</si>
  <si>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</si>
  <si>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</si>
  <si>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</si>
  <si>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</si>
  <si>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</si>
  <si>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</si>
  <si>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</si>
  <si>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</si>
  <si>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</si>
  <si>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</si>
  <si>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</si>
  <si>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</si>
  <si>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</si>
  <si>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</si>
  <si>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</si>
  <si>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</si>
  <si>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</si>
  <si>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</si>
  <si>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</si>
  <si>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</si>
  <si>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</si>
  <si>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</si>
  <si>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</si>
  <si>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</si>
  <si>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</si>
  <si>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</si>
  <si>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</si>
  <si>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</si>
  <si>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</si>
  <si>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</si>
  <si>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</si>
  <si>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</si>
  <si>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</si>
  <si>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</si>
  <si>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</si>
  <si>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</si>
  <si>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</si>
  <si>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</si>
  <si>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</si>
  <si>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</si>
  <si>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</si>
  <si>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</si>
  <si>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</si>
  <si>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</si>
  <si>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</si>
  <si>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</si>
  <si>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</si>
  <si>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</si>
  <si>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</si>
  <si>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</si>
  <si>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</si>
  <si>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</si>
  <si>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</si>
  <si>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</si>
  <si>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</si>
  <si>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</si>
  <si>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</si>
  <si>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</si>
  <si>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</si>
  <si>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</si>
  <si>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</si>
  <si>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</si>
  <si>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</si>
  <si>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</si>
  <si>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</si>
  <si>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</si>
  <si>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</si>
  <si>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</si>
  <si>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</si>
  <si>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</si>
  <si>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</si>
  <si>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</si>
  <si>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</si>
  <si>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</si>
  <si>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</si>
  <si>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</si>
  <si>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</si>
  <si>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</si>
  <si>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</si>
  <si>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</si>
  <si>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</si>
  <si>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</si>
  <si>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</si>
  <si>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</si>
  <si>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</si>
  <si>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</si>
  <si>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</si>
  <si>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</si>
  <si>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</si>
  <si>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</si>
  <si>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</si>
  <si>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</si>
  <si>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</si>
  <si>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</si>
  <si>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</si>
  <si>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</si>
  <si>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</si>
  <si>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</si>
  <si>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</si>
  <si>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</si>
  <si>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</si>
  <si>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</si>
  <si>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</si>
  <si>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</si>
  <si>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</si>
  <si>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</si>
  <si>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</si>
  <si>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</si>
  <si>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</si>
  <si>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</si>
  <si>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</si>
  <si>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</si>
  <si>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</si>
  <si>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</si>
  <si>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</si>
  <si>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</si>
  <si>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</si>
  <si>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</si>
  <si>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</si>
  <si>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</si>
  <si>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</si>
  <si>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</si>
  <si>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</si>
  <si>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</si>
  <si>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</si>
  <si>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</si>
  <si>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</si>
  <si>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</si>
  <si>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</si>
  <si>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</si>
  <si>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</si>
  <si>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</si>
  <si>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</si>
  <si>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</si>
  <si>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</si>
  <si>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</si>
  <si>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</si>
  <si>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</si>
  <si>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</si>
  <si>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</si>
  <si>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</si>
  <si>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</si>
  <si>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</si>
  <si>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</si>
  <si>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</si>
  <si>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</si>
  <si>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</si>
  <si>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</si>
  <si>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</si>
  <si>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</si>
  <si>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</si>
  <si>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</si>
  <si>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</si>
  <si>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</si>
  <si>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</si>
  <si>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</si>
  <si>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</si>
  <si>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</si>
  <si>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</si>
  <si>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</si>
  <si>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</si>
  <si>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</si>
  <si>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</si>
  <si>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</si>
  <si>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</si>
  <si>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</si>
  <si>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</si>
  <si>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</si>
  <si>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</si>
  <si>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</si>
  <si>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</si>
  <si>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</si>
  <si>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</si>
  <si>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</si>
  <si>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</si>
  <si>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</si>
  <si>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</si>
  <si>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</si>
  <si>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</si>
  <si>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</si>
  <si>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</si>
  <si>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</si>
  <si>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</si>
  <si>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</si>
  <si>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</si>
  <si>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</si>
  <si>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</si>
  <si>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</si>
  <si>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</si>
  <si>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</si>
  <si>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</si>
  <si>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</si>
  <si>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</si>
  <si>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</si>
  <si>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</si>
  <si>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</si>
  <si>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</si>
  <si>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</si>
  <si>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</si>
  <si>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</si>
  <si>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</si>
  <si>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</si>
  <si>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</si>
  <si>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</si>
  <si>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</si>
  <si>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</si>
  <si>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</si>
  <si>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</si>
  <si>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</si>
  <si>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</si>
  <si>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</si>
  <si>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</si>
  <si>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</si>
  <si>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</si>
  <si>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</si>
  <si>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</si>
  <si>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</si>
  <si>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</si>
  <si>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</si>
  <si>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</si>
  <si>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</si>
  <si>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</si>
  <si>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</si>
  <si>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</si>
  <si>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</si>
  <si>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</si>
  <si>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</si>
  <si>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</si>
  <si>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</si>
  <si>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</si>
  <si>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</si>
  <si>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</si>
  <si>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</si>
  <si>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</si>
  <si>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</si>
  <si>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</si>
  <si>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</si>
  <si>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</si>
  <si>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</si>
  <si>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</si>
  <si>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</si>
  <si>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</si>
  <si>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</si>
  <si>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</si>
  <si>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</si>
  <si>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</si>
  <si>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</si>
  <si>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</si>
  <si>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</si>
  <si>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</si>
  <si>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</si>
  <si>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</si>
  <si>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</si>
  <si>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</si>
  <si>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</si>
  <si>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</si>
  <si>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</si>
  <si>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</si>
  <si>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</si>
  <si>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</si>
  <si>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</si>
  <si>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</si>
  <si>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</si>
  <si>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</si>
  <si>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</si>
  <si>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</si>
  <si>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</si>
  <si>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</si>
  <si>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</si>
  <si>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</si>
  <si>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</si>
  <si>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</si>
  <si>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</si>
  <si>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</si>
  <si>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</si>
  <si>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</si>
  <si>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</si>
  <si>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</si>
  <si>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</si>
  <si>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</si>
  <si>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</si>
  <si>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</si>
  <si>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</si>
  <si>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</si>
  <si>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</si>
  <si>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</si>
  <si>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</si>
  <si>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</si>
  <si>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</si>
  <si>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</si>
  <si>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</si>
  <si>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</si>
  <si>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</si>
  <si>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</si>
  <si>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</si>
  <si>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</si>
  <si>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</si>
  <si>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</si>
  <si>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</si>
  <si>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</si>
  <si>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</si>
  <si>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</si>
  <si>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</si>
  <si>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</si>
  <si>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</si>
  <si>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</si>
  <si>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</si>
  <si>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</si>
  <si>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</si>
  <si>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</si>
  <si>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</si>
  <si>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</si>
  <si>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</si>
  <si>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</si>
  <si>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</si>
  <si>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</si>
  <si>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</si>
  <si>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</si>
  <si>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</si>
  <si>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</si>
  <si>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</si>
  <si>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</si>
  <si>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</si>
  <si>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</si>
  <si>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</si>
  <si>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</si>
  <si>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</si>
  <si>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</si>
  <si>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</si>
  <si>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</si>
  <si>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</si>
  <si>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</si>
  <si>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</si>
  <si>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</si>
  <si>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</si>
  <si>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</si>
  <si>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</si>
  <si>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</si>
  <si>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</si>
  <si>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</si>
  <si>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</si>
  <si>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</si>
  <si>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</si>
  <si>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</si>
  <si>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</si>
  <si>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</si>
  <si>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</si>
  <si>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</si>
  <si>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</si>
  <si>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</si>
  <si>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</si>
  <si>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</si>
  <si>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</si>
  <si>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</si>
  <si>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</si>
  <si>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</si>
  <si>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</si>
  <si>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</si>
  <si>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</si>
  <si>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</si>
  <si>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</si>
  <si>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</si>
  <si>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</si>
  <si>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</si>
  <si>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</si>
  <si>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</si>
  <si>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</si>
  <si>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</si>
  <si>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</si>
  <si>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</si>
  <si>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</si>
  <si>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</si>
  <si>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</si>
  <si>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</si>
  <si>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</si>
  <si>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</si>
  <si>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</si>
  <si>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</si>
  <si>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</si>
  <si>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</si>
  <si>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</si>
  <si>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</si>
  <si>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</si>
  <si>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</si>
  <si>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</si>
  <si>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</si>
  <si>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</si>
  <si>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</si>
  <si>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</si>
  <si>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</si>
  <si>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</si>
  <si>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</si>
  <si>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</si>
  <si>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</si>
  <si>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</si>
  <si>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</si>
  <si>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</si>
  <si>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</si>
  <si>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</si>
  <si>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</si>
  <si>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</si>
  <si>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</si>
  <si>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</si>
  <si>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</si>
  <si>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</si>
  <si>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</si>
  <si>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</si>
  <si>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</si>
  <si>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</si>
  <si>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</si>
  <si>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</si>
  <si>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</si>
  <si>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</si>
  <si>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</si>
  <si>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</si>
  <si>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</si>
  <si>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</si>
  <si>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</si>
  <si>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</si>
  <si>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</si>
  <si>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</si>
  <si>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</si>
  <si>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</si>
  <si>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</si>
  <si>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</si>
  <si>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</si>
  <si>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</si>
  <si>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</si>
  <si>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</si>
  <si>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</si>
  <si>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</si>
  <si>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</si>
  <si>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</si>
  <si>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</si>
  <si>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</si>
  <si>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</si>
  <si>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</si>
  <si>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</si>
  <si>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</si>
  <si>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</si>
  <si>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</si>
  <si>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</si>
  <si>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</si>
  <si>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</si>
  <si>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</si>
  <si>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</si>
  <si>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</si>
  <si>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</si>
  <si>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</si>
  <si>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</si>
  <si>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</si>
  <si>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</si>
  <si>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</si>
  <si>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</si>
  <si>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</si>
  <si>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</si>
  <si>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</si>
  <si>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</si>
  <si>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</si>
  <si>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</si>
  <si>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</si>
  <si>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</si>
  <si>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</si>
  <si>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</si>
  <si>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</si>
  <si>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</si>
  <si>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</si>
  <si>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</si>
  <si>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</si>
  <si>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</si>
  <si>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</si>
  <si>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</si>
  <si>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</si>
  <si>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</si>
  <si>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</si>
  <si>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</si>
  <si>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</si>
  <si>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</si>
  <si>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</si>
  <si>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</si>
  <si>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</si>
  <si>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</si>
  <si>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</si>
  <si>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</si>
  <si>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</si>
  <si>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</si>
  <si>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</si>
  <si>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</si>
  <si>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</si>
  <si>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</si>
  <si>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</si>
  <si>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</si>
  <si>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</si>
  <si>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</si>
  <si>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</si>
  <si>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</si>
  <si>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</si>
  <si>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</si>
  <si>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</si>
  <si>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</si>
  <si>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</si>
  <si>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</si>
  <si>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</si>
  <si>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</si>
  <si>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</si>
  <si>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</si>
  <si>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</si>
  <si>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</si>
  <si>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</si>
  <si>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</si>
  <si>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</si>
  <si>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</si>
  <si>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</si>
  <si>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</si>
  <si>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</si>
  <si>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</si>
  <si>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</si>
  <si>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</si>
  <si>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</si>
  <si>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</si>
  <si>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</si>
  <si>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</si>
  <si>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</si>
  <si>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</si>
  <si>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</si>
  <si>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</si>
  <si>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</si>
  <si>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</si>
  <si>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</si>
  <si>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</si>
  <si>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</si>
  <si>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</si>
  <si>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</si>
  <si>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</si>
  <si>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</si>
  <si>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</si>
  <si>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</si>
  <si>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</si>
  <si>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</si>
  <si>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</si>
  <si>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</si>
  <si>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</si>
  <si>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</si>
  <si>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</si>
  <si>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</si>
  <si>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</si>
  <si>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</si>
  <si>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</si>
  <si>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</si>
  <si>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</si>
  <si>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</si>
  <si>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</si>
  <si>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</si>
  <si>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</si>
  <si>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</si>
  <si>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</si>
  <si>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</si>
  <si>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</si>
  <si>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</si>
  <si>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</si>
  <si>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</si>
  <si>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</si>
  <si>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</si>
  <si>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</si>
  <si>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</si>
  <si>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</si>
  <si>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</si>
  <si>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</si>
  <si>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</si>
  <si>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</si>
  <si>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</si>
  <si>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</si>
  <si>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</si>
  <si>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</si>
  <si>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</si>
  <si>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</si>
  <si>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</si>
  <si>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</si>
  <si>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</si>
  <si>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</si>
  <si>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</si>
  <si>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</si>
  <si>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</si>
  <si>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</si>
  <si>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</si>
  <si>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</si>
  <si>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</si>
  <si>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</si>
  <si>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</si>
  <si>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</si>
  <si>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</si>
  <si>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</si>
  <si>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</si>
  <si>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</si>
  <si>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</si>
  <si>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</si>
  <si>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</si>
  <si>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</si>
  <si>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</si>
  <si>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</si>
  <si>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</si>
  <si>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</si>
  <si>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</si>
  <si>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</si>
  <si>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</si>
  <si>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</si>
  <si>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</si>
  <si>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</si>
  <si>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</si>
  <si>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</si>
  <si>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</si>
  <si>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</si>
  <si>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</si>
  <si>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</si>
  <si>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</si>
  <si>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</si>
  <si>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</si>
  <si>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</si>
  <si>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</si>
  <si>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</si>
  <si>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</si>
  <si>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</si>
  <si>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</si>
  <si>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</si>
  <si>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</si>
  <si>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</si>
  <si>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</si>
  <si>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</si>
  <si>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</si>
  <si>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</si>
  <si>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</si>
  <si>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</si>
  <si>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</si>
  <si>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</si>
  <si>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</si>
  <si>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</si>
  <si>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</si>
  <si>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</si>
  <si>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</si>
  <si>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</si>
  <si>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</si>
  <si>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</si>
  <si>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</si>
  <si>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</si>
  <si>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</si>
  <si>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</si>
  <si>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</si>
  <si>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</si>
  <si>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</si>
  <si>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</si>
  <si>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</si>
  <si>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</si>
  <si>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</si>
  <si>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</si>
  <si>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</si>
  <si>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</si>
  <si>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</si>
  <si>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</si>
  <si>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</si>
  <si>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</si>
  <si>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</si>
  <si>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</si>
  <si>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</si>
  <si>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</si>
  <si>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</si>
  <si>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</si>
  <si>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</si>
  <si>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</si>
  <si>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</si>
  <si>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</si>
  <si>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</si>
  <si>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</si>
  <si>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</si>
  <si>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</si>
  <si>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</si>
  <si>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</si>
  <si>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</si>
  <si>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</si>
  <si>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</si>
  <si>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</si>
  <si>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</si>
  <si>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</si>
  <si>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</si>
  <si>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</si>
  <si>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</si>
  <si>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</si>
  <si>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</si>
  <si>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</si>
  <si>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</si>
  <si>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</si>
  <si>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</si>
  <si>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</si>
  <si>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</si>
  <si>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</si>
  <si>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</si>
  <si>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</si>
  <si>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</si>
  <si>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</si>
  <si>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</si>
  <si>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</si>
  <si>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</si>
  <si>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</si>
  <si>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</si>
  <si>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</si>
  <si>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</si>
  <si>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</si>
  <si>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</si>
  <si>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</si>
  <si>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</si>
  <si>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</si>
  <si>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</si>
  <si>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</si>
  <si>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</si>
  <si>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</si>
  <si>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</si>
  <si>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</si>
  <si>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</si>
  <si>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</si>
  <si>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</si>
  <si>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</si>
  <si>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</si>
  <si>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</si>
  <si>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</si>
  <si>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</si>
  <si>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</si>
  <si>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</si>
  <si>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</si>
  <si>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</si>
  <si>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</si>
  <si>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</si>
  <si>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</si>
  <si>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</si>
  <si>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</si>
  <si>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</si>
  <si>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</si>
  <si>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</si>
  <si>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</si>
  <si>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</si>
  <si>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</si>
  <si>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</si>
  <si>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</si>
  <si>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</si>
  <si>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</si>
  <si>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</si>
  <si>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</si>
  <si>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</si>
  <si>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</si>
  <si>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</si>
  <si>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</si>
  <si>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</si>
  <si>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</si>
  <si>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</si>
  <si>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</si>
  <si>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</si>
  <si>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</si>
  <si>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</si>
  <si>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</si>
  <si>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</si>
  <si>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</si>
  <si>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</si>
  <si>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</si>
  <si>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</si>
  <si>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</si>
  <si>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</si>
  <si>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</si>
  <si>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</si>
  <si>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</si>
  <si>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</si>
  <si>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</si>
  <si>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</si>
  <si>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</si>
  <si>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</si>
  <si>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</si>
  <si>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</si>
  <si>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</si>
  <si>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</si>
  <si>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</si>
  <si>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</si>
  <si>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</si>
  <si>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</si>
  <si>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</si>
  <si>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</si>
  <si>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</si>
  <si>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</si>
  <si>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</si>
  <si>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</si>
  <si>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</si>
  <si>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</si>
  <si>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</si>
  <si>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</si>
  <si>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</si>
  <si>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</si>
  <si>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</si>
  <si>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</si>
  <si>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</si>
  <si>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</si>
  <si>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</si>
  <si>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</si>
  <si>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</si>
  <si>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</si>
  <si>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</si>
  <si>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</si>
  <si>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</si>
  <si>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</si>
  <si>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</si>
  <si>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</si>
  <si>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</si>
  <si>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</si>
  <si>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</si>
  <si>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</si>
  <si>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</si>
  <si>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</si>
  <si>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</si>
  <si>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</si>
  <si>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</si>
  <si>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</si>
  <si>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</si>
  <si>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</si>
  <si>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</si>
  <si>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</si>
  <si>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</si>
  <si>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</si>
  <si>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</si>
  <si>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</si>
  <si>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</si>
  <si>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</si>
  <si>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</si>
  <si>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</si>
  <si>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</si>
  <si>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</si>
  <si>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</si>
  <si>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</si>
  <si>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</si>
  <si>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</si>
  <si>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</si>
  <si>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</si>
  <si>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</si>
  <si>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</si>
  <si>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</si>
  <si>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</si>
  <si>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</si>
  <si>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</si>
  <si>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</si>
  <si>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</si>
  <si>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</si>
  <si>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</si>
  <si>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</si>
  <si>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</si>
  <si>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</si>
  <si>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</si>
  <si>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</si>
  <si>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</si>
  <si>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</si>
  <si>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</si>
  <si>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</si>
  <si>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</si>
  <si>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</si>
  <si>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</si>
  <si>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</si>
  <si>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</si>
  <si>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</si>
  <si>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</si>
  <si>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</si>
  <si>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</si>
  <si>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</si>
  <si>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</si>
  <si>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</si>
  <si>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</si>
  <si>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</si>
  <si>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</si>
  <si>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</si>
  <si>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</si>
  <si>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</si>
  <si>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</si>
  <si>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</si>
  <si>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</si>
  <si>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</si>
  <si>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</si>
  <si>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</si>
  <si>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</si>
  <si>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</si>
  <si>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</si>
  <si>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</si>
  <si>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</si>
  <si>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</si>
  <si>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</si>
  <si>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</si>
  <si>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</si>
  <si>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</si>
  <si>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</si>
  <si>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</si>
  <si>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</si>
  <si>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</si>
  <si>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</si>
  <si>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</si>
  <si>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</si>
  <si>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</si>
  <si>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</si>
  <si>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</si>
  <si>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</si>
  <si>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</si>
  <si>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</si>
  <si>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</si>
  <si>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</si>
  <si>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</si>
  <si>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</si>
  <si>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</si>
  <si>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</si>
  <si>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</si>
  <si>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</si>
  <si>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</si>
  <si>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</si>
  <si>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</si>
  <si>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</si>
  <si>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</si>
  <si>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</si>
  <si>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</si>
  <si>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</si>
  <si>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</si>
  <si>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</si>
  <si>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</si>
  <si>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</si>
  <si>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</si>
  <si>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</si>
  <si>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</si>
  <si>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</si>
  <si>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</si>
  <si>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</si>
  <si>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</si>
  <si>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</si>
  <si>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</si>
  <si>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</si>
  <si>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</si>
  <si>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</si>
  <si>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</si>
  <si>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</si>
  <si>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</si>
  <si>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</si>
  <si>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</si>
  <si>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</si>
  <si>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</si>
  <si>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</si>
  <si>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</si>
  <si>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</si>
  <si>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</si>
  <si>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</si>
  <si>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</si>
  <si>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</si>
  <si>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</si>
  <si>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</si>
  <si>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</si>
  <si>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</si>
  <si>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</si>
  <si>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</si>
  <si>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</si>
  <si>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</si>
  <si>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</si>
  <si>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</si>
  <si>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</si>
  <si>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</si>
  <si>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</si>
  <si>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</si>
  <si>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</si>
  <si>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</si>
  <si>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</si>
  <si>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</si>
  <si>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</si>
  <si>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</si>
  <si>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</si>
  <si>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</si>
  <si>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</si>
  <si>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</si>
  <si>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</si>
  <si>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</si>
  <si>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</si>
  <si>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</si>
  <si>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</si>
  <si>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</si>
  <si>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</si>
  <si>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</si>
  <si>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</si>
  <si>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</si>
  <si>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</si>
  <si>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</si>
  <si>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</si>
  <si>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</si>
  <si>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</si>
  <si>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</si>
  <si>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</si>
  <si>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</si>
  <si>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</si>
  <si>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</si>
  <si>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</si>
  <si>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</si>
  <si>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</si>
  <si>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</si>
  <si>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</si>
  <si>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</si>
  <si>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</si>
  <si>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</si>
  <si>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</si>
  <si>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</si>
  <si>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</si>
  <si>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</si>
  <si>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</si>
  <si>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</si>
  <si>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</si>
  <si>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</si>
  <si>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</si>
  <si>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</si>
  <si>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</si>
  <si>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</si>
  <si>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</si>
  <si>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</si>
  <si>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</si>
  <si>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</si>
  <si>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</si>
  <si>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</si>
  <si>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</si>
  <si>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</si>
  <si>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</si>
  <si>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</si>
  <si>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</si>
  <si>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</si>
  <si>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</si>
  <si>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</si>
  <si>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</si>
  <si>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</si>
  <si>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</si>
  <si>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</si>
  <si>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</si>
  <si>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</si>
  <si>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</si>
  <si>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</si>
  <si>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</si>
  <si>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</si>
  <si>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</si>
  <si>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</si>
  <si>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</si>
  <si>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</si>
  <si>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</si>
  <si>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</si>
  <si>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</si>
  <si>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</si>
  <si>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</si>
  <si>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</si>
  <si>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</si>
  <si>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</si>
  <si>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</si>
  <si>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</si>
  <si>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</si>
  <si>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</si>
  <si>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</si>
  <si>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</si>
  <si>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</si>
  <si>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</si>
  <si>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</si>
  <si>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</si>
  <si>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</si>
  <si>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</si>
  <si>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</si>
  <si>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</si>
  <si>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</si>
  <si>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</si>
  <si>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</si>
  <si>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</si>
  <si>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</si>
  <si>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</si>
  <si>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</si>
  <si>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</si>
  <si>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</si>
  <si>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</si>
  <si>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</si>
  <si>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</si>
  <si>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</si>
  <si>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</si>
  <si>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</si>
  <si>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</si>
  <si>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</si>
  <si>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</si>
  <si>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</si>
  <si>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</si>
  <si>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</si>
  <si>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</si>
  <si>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</si>
  <si>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</si>
  <si>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</si>
  <si>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</si>
  <si>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</si>
  <si>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</si>
  <si>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</si>
  <si>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</si>
  <si>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</si>
  <si>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</si>
  <si>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</si>
  <si>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</si>
  <si>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</si>
  <si>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</si>
  <si>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</si>
  <si>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</si>
  <si>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</si>
  <si>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</si>
  <si>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</si>
  <si>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</si>
  <si>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</si>
  <si>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</si>
  <si>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</si>
  <si>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</si>
  <si>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</si>
  <si>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</si>
  <si>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</si>
  <si>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</si>
  <si>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</si>
  <si>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</si>
  <si>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</si>
  <si>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</si>
  <si>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</si>
  <si>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</si>
  <si>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</si>
  <si>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</si>
  <si>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</si>
  <si>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</si>
  <si>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</si>
  <si>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</si>
  <si>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</si>
  <si>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</si>
  <si>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</si>
  <si>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</si>
  <si>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</si>
  <si>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</si>
  <si>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</si>
  <si>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</si>
  <si>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</si>
  <si>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</si>
  <si>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</si>
  <si>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</si>
  <si>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</si>
  <si>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</si>
  <si>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</si>
  <si>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</si>
  <si>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</si>
  <si>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</si>
  <si>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</si>
  <si>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</si>
  <si>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</si>
  <si>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</si>
  <si>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</si>
  <si>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</si>
  <si>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</si>
  <si>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</si>
  <si>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</si>
  <si>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</si>
  <si>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</si>
  <si>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</si>
  <si>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</si>
  <si>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</si>
  <si>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</si>
  <si>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</si>
  <si>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</si>
  <si>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</si>
  <si>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</si>
  <si>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</si>
  <si>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</si>
  <si>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</si>
  <si>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</si>
  <si>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</si>
  <si>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</si>
  <si>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</si>
  <si>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</si>
  <si>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</si>
  <si>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</si>
  <si>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</si>
  <si>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</si>
  <si>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</si>
  <si>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</si>
  <si>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</si>
  <si>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</si>
  <si>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</si>
  <si>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</si>
  <si>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</si>
  <si>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</si>
  <si>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</si>
  <si>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</si>
  <si>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</si>
  <si>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</si>
  <si>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</si>
  <si>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</si>
  <si>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</si>
  <si>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</si>
  <si>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</si>
  <si>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</si>
  <si>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</si>
  <si>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</si>
  <si>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</si>
  <si>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</si>
  <si>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</si>
  <si>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</si>
  <si>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</si>
  <si>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</si>
  <si>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</si>
  <si>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</si>
  <si>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</si>
  <si>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</si>
  <si>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</si>
  <si>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</si>
  <si>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</si>
  <si>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</si>
  <si>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</si>
  <si>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</si>
  <si>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</si>
  <si>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</si>
  <si>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</si>
  <si>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</si>
  <si>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</si>
  <si>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</si>
  <si>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</si>
  <si>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</si>
  <si>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</si>
  <si>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</si>
  <si>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</si>
  <si>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</si>
  <si>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</si>
  <si>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</si>
  <si>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</si>
  <si>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</si>
  <si>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</si>
  <si>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</si>
  <si>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</si>
  <si>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</si>
  <si>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</si>
  <si>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</si>
  <si>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</si>
  <si>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</si>
  <si>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</si>
  <si>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</si>
  <si>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</si>
  <si>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</si>
  <si>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</si>
  <si>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</si>
  <si>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</si>
  <si>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</si>
  <si>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</si>
  <si>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</si>
  <si>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</si>
  <si>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</si>
  <si>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</si>
  <si>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</si>
  <si>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</si>
  <si>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</si>
  <si>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</si>
  <si>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</si>
  <si>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</si>
  <si>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</si>
  <si>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</si>
  <si>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</si>
  <si>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</si>
  <si>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</si>
  <si>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</si>
  <si>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</si>
  <si>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</si>
  <si>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</si>
  <si>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</si>
  <si>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</si>
  <si>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</si>
  <si>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</si>
  <si>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</si>
  <si>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</si>
  <si>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</si>
  <si>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</si>
  <si>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</si>
  <si>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</si>
  <si>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</si>
  <si>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</si>
  <si>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</si>
  <si>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</si>
  <si>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</si>
  <si>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</si>
  <si>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</si>
  <si>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</si>
  <si>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</si>
  <si>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</si>
  <si>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</si>
  <si>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</si>
  <si>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</si>
  <si>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</si>
  <si>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</si>
  <si>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</si>
  <si>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</si>
  <si>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</si>
  <si>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</si>
  <si>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</si>
  <si>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</si>
  <si>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</si>
  <si>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</si>
  <si>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</si>
  <si>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</si>
  <si>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</si>
  <si>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</si>
  <si>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</si>
  <si>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</si>
  <si>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</si>
  <si>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</si>
  <si>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</si>
  <si>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</si>
  <si>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</si>
  <si>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</si>
  <si>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</si>
  <si>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</si>
  <si>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</si>
  <si>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</si>
  <si>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</si>
  <si>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</si>
  <si>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</si>
  <si>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</si>
  <si>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</si>
  <si>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</si>
  <si>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</si>
  <si>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</si>
  <si>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</si>
  <si>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</si>
  <si>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</si>
  <si>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</si>
  <si>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</si>
  <si>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</si>
  <si>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</si>
  <si>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</si>
  <si>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</si>
  <si>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</si>
  <si>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</si>
  <si>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</si>
  <si>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</si>
  <si>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</si>
  <si>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</si>
  <si>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</si>
  <si>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</si>
  <si>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</si>
  <si>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</si>
  <si>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</si>
  <si>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</si>
  <si>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</si>
  <si>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</si>
  <si>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</si>
  <si>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</si>
  <si>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</si>
  <si>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</si>
  <si>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</si>
  <si>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</si>
  <si>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</si>
  <si>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</si>
  <si>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</si>
  <si>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</si>
  <si>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</si>
  <si>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</si>
  <si>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</si>
  <si>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</si>
  <si>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</si>
  <si>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</si>
  <si>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</si>
  <si>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</si>
  <si>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</si>
  <si>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</si>
  <si>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</si>
  <si>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</si>
  <si>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</si>
  <si>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</si>
  <si>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</si>
  <si>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</si>
  <si>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</si>
  <si>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</si>
  <si>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</si>
  <si>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</si>
  <si>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</si>
  <si>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</si>
  <si>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</si>
  <si>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</si>
  <si>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</si>
  <si>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</si>
  <si>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</si>
  <si>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</si>
  <si>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</si>
  <si>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</si>
  <si>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</si>
  <si>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</si>
  <si>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</si>
  <si>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</si>
  <si>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</si>
  <si>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</si>
  <si>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</si>
  <si>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</si>
  <si>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</si>
  <si>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</si>
  <si>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</si>
  <si>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</si>
  <si>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</si>
  <si>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</si>
  <si>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</si>
  <si>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</si>
  <si>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</si>
  <si>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</si>
  <si>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</si>
  <si>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</si>
  <si>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</si>
  <si>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</si>
  <si>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</si>
  <si>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</si>
  <si>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</si>
  <si>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</si>
  <si>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</si>
  <si>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</si>
  <si>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</si>
  <si>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</si>
  <si>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</si>
  <si>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</si>
  <si>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</si>
  <si>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</si>
  <si>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</si>
  <si>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</si>
  <si>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</si>
  <si>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</si>
  <si>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</si>
  <si>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</si>
  <si>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</si>
  <si>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</si>
  <si>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</si>
  <si>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</si>
  <si>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</si>
  <si>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</si>
  <si>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</si>
  <si>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</si>
  <si>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</si>
  <si>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</si>
  <si>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</si>
  <si>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</si>
  <si>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</si>
  <si>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</si>
  <si>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</si>
  <si>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</si>
  <si>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</si>
  <si>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</si>
  <si>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</si>
  <si>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</si>
  <si>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</si>
  <si>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</si>
  <si>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</si>
  <si>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</si>
  <si>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</si>
  <si>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</si>
  <si>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</si>
  <si>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</si>
  <si>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</si>
  <si>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</si>
  <si>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</si>
  <si>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</si>
  <si>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</si>
  <si>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</si>
  <si>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</si>
  <si>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</si>
  <si>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</si>
  <si>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</si>
  <si>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</si>
  <si>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</si>
  <si>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</si>
  <si>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</si>
  <si>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</si>
  <si>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</si>
  <si>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</si>
  <si>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</si>
  <si>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</si>
  <si>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</si>
  <si>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</si>
  <si>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</si>
  <si>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</si>
  <si>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</si>
  <si>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</si>
  <si>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</si>
  <si>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</si>
  <si>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</si>
  <si>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</si>
  <si>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</si>
  <si>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</si>
  <si>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</si>
  <si>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</si>
  <si>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</si>
  <si>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</si>
  <si>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</si>
  <si>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</si>
  <si>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</si>
  <si>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</si>
  <si>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</si>
  <si>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</si>
  <si>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</si>
  <si>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</si>
  <si>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</si>
  <si>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</si>
  <si>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</si>
  <si>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</si>
  <si>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</si>
  <si>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</si>
  <si>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</si>
  <si>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</si>
  <si>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</si>
  <si>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</si>
  <si>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</si>
  <si>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</si>
  <si>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</si>
  <si>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</si>
  <si>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</si>
  <si>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</si>
  <si>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</si>
  <si>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</si>
  <si>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</si>
  <si>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</si>
  <si>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</si>
  <si>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</si>
  <si>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</si>
  <si>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</si>
  <si>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</si>
  <si>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</si>
  <si>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</si>
  <si>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</si>
  <si>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</si>
  <si>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</si>
  <si>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</si>
  <si>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</si>
  <si>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</si>
  <si>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</si>
  <si>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</si>
  <si>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</si>
  <si>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</si>
  <si>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</si>
  <si>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</si>
  <si>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</si>
  <si>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</si>
  <si>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</si>
  <si>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</si>
  <si>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</si>
  <si>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</si>
  <si>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</si>
  <si>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</si>
  <si>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</si>
  <si>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</si>
  <si>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</si>
  <si>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</si>
  <si>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</si>
  <si>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</si>
  <si>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</si>
  <si>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</si>
  <si>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</si>
  <si>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</si>
  <si>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</si>
  <si>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</si>
  <si>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</si>
  <si>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</si>
  <si>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</si>
  <si>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</si>
  <si>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</si>
  <si>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</si>
  <si>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</si>
  <si>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</si>
  <si>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</si>
  <si>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</si>
  <si>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</si>
  <si>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</si>
  <si>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</si>
  <si>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</si>
  <si>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</si>
  <si>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</si>
  <si>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</si>
  <si>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</si>
  <si>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</si>
  <si>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</si>
  <si>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</si>
  <si>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</si>
  <si>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</si>
  <si>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</si>
  <si>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</si>
  <si>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</si>
  <si>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</si>
  <si>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</si>
  <si>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</si>
  <si>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</si>
  <si>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</si>
  <si>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</si>
  <si>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</si>
  <si>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</si>
  <si>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</si>
  <si>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</si>
  <si>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</si>
  <si>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</si>
  <si>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</si>
  <si>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</si>
  <si>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</si>
  <si>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</si>
  <si>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</si>
  <si>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</si>
  <si>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</si>
  <si>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</si>
  <si>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</si>
  <si>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</si>
  <si>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</si>
  <si>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</si>
  <si>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</si>
  <si>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</si>
  <si>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</si>
  <si>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</si>
  <si>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</si>
  <si>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</si>
  <si>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</si>
  <si>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</si>
  <si>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</si>
  <si>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</si>
  <si>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</si>
  <si>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</si>
  <si>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</si>
  <si>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</si>
  <si>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</si>
  <si>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</si>
  <si>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</si>
  <si>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</si>
  <si>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</si>
  <si>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</si>
  <si>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</si>
  <si>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</si>
  <si>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</si>
  <si>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</si>
  <si>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</si>
  <si>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</si>
  <si>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</si>
  <si>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</si>
  <si>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</si>
  <si>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</si>
  <si>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</si>
  <si>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</si>
  <si>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</si>
  <si>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</si>
  <si>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</si>
  <si>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</si>
  <si>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</si>
  <si>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</si>
  <si>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</si>
  <si>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</si>
  <si>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</si>
  <si>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</si>
  <si>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</si>
  <si>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</si>
  <si>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</si>
  <si>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</si>
  <si>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</si>
  <si>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</si>
  <si>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</si>
  <si>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</si>
  <si>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</si>
  <si>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</si>
  <si>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</si>
  <si>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</si>
  <si>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</si>
  <si>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</si>
  <si>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</si>
  <si>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</si>
  <si>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</si>
  <si>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</si>
  <si>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</si>
  <si>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</si>
  <si>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</si>
  <si>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</si>
  <si>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</si>
  <si>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</si>
  <si>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</si>
  <si>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</si>
  <si>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</si>
  <si>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</si>
  <si>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</si>
  <si>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</si>
  <si>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</si>
  <si>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</si>
  <si>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</si>
  <si>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</si>
  <si>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</si>
  <si>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</si>
  <si>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</si>
  <si>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</si>
  <si>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</si>
  <si>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</si>
  <si>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</si>
  <si>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</si>
  <si>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</si>
  <si>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</si>
  <si>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</si>
  <si>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</si>
  <si>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</si>
  <si>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</si>
  <si>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</si>
  <si>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</si>
  <si>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</si>
  <si>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</si>
  <si>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</si>
  <si>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</si>
  <si>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</si>
  <si>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</si>
  <si>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</si>
  <si>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</si>
  <si>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</si>
  <si>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</si>
  <si>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</si>
  <si>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</si>
  <si>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</si>
  <si>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</si>
  <si>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</si>
  <si>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</si>
  <si>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</si>
  <si>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</si>
  <si>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</si>
  <si>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</si>
  <si>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</si>
  <si>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</si>
  <si>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</si>
  <si>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</si>
  <si>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</si>
  <si>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</si>
  <si>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</si>
  <si>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</si>
  <si>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</si>
  <si>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</si>
  <si>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</si>
  <si>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</si>
  <si>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</si>
  <si>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</si>
  <si>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</si>
  <si>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</si>
  <si>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</si>
  <si>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</si>
  <si>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</si>
  <si>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</si>
  <si>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</si>
  <si>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</si>
  <si>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</si>
  <si>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</si>
  <si>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</si>
  <si>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</si>
  <si>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</si>
  <si>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</si>
  <si>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</si>
  <si>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</si>
  <si>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</si>
  <si>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</si>
  <si>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</si>
  <si>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</si>
  <si>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</si>
  <si>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</si>
  <si>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</si>
  <si>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</si>
  <si>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</si>
  <si>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</si>
  <si>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</si>
  <si>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</si>
  <si>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</si>
  <si>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</si>
  <si>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</si>
  <si>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</si>
  <si>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</si>
  <si>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</si>
  <si>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</si>
  <si>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</si>
  <si>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</si>
  <si>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</si>
  <si>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</si>
  <si>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</si>
  <si>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</si>
  <si>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</si>
  <si>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</si>
  <si>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</si>
  <si>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</si>
  <si>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</si>
  <si>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</si>
  <si>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</si>
  <si>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</si>
  <si>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</si>
  <si>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</si>
  <si>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</si>
  <si>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</si>
  <si>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</si>
  <si>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</si>
  <si>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</si>
  <si>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</si>
  <si>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</si>
  <si>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</si>
  <si>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</si>
  <si>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</si>
  <si>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</si>
  <si>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</si>
  <si>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</si>
  <si>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</si>
  <si>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</si>
  <si>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</si>
  <si>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</si>
  <si>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</si>
  <si>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</si>
  <si>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</si>
  <si>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</si>
  <si>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</si>
  <si>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</si>
  <si>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</si>
  <si>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</si>
  <si>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</si>
  <si>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</si>
  <si>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</si>
  <si>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</si>
  <si>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</si>
  <si>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</si>
  <si>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</si>
  <si>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</si>
  <si>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</si>
  <si>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</si>
  <si>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</si>
  <si>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</si>
  <si>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</si>
  <si>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</si>
  <si>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</si>
  <si>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</si>
  <si>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</si>
  <si>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</si>
  <si>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</si>
  <si>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</si>
  <si>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</si>
  <si>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</si>
  <si>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</si>
  <si>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</si>
  <si>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</si>
  <si>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</si>
  <si>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</si>
  <si>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</si>
  <si>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</si>
  <si>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</si>
  <si>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</si>
  <si>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</si>
  <si>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</si>
  <si>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</si>
  <si>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</si>
  <si>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</si>
  <si>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</si>
  <si>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</si>
  <si>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</si>
  <si>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</si>
  <si>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</si>
  <si>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</si>
  <si>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</si>
  <si>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</si>
  <si>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</si>
  <si>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</si>
  <si>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</si>
  <si>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</si>
  <si>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</si>
  <si>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</si>
  <si>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</si>
  <si>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</si>
  <si>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</si>
  <si>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</si>
  <si>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</si>
  <si>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</si>
  <si>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</si>
  <si>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</si>
  <si>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</si>
  <si>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</si>
  <si>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</si>
  <si>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</si>
  <si>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</si>
  <si>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</si>
  <si>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</si>
  <si>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</si>
  <si>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</si>
  <si>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</si>
  <si>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</si>
  <si>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</si>
  <si>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</si>
  <si>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</si>
  <si>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</si>
  <si>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</si>
  <si>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</si>
  <si>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</si>
  <si>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</si>
  <si>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</si>
  <si>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</si>
  <si>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</si>
  <si>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</si>
  <si>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</si>
  <si>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</si>
  <si>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</si>
  <si>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</si>
  <si>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</si>
  <si>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</si>
  <si>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</si>
  <si>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</si>
  <si>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</si>
  <si>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</si>
  <si>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</si>
  <si>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</si>
  <si>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</si>
  <si>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</si>
  <si>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</si>
  <si>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</si>
  <si>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</si>
  <si>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</si>
  <si>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</si>
  <si>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</si>
  <si>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</si>
  <si>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</si>
  <si>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</si>
  <si>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</si>
  <si>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</si>
  <si>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</si>
  <si>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</si>
  <si>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</si>
  <si>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</si>
  <si>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</si>
  <si>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</si>
  <si>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</si>
  <si>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</si>
  <si>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</si>
  <si>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</si>
  <si>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</si>
  <si>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</si>
  <si>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</si>
  <si>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</si>
  <si>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</si>
  <si>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</si>
  <si>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</si>
  <si>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</si>
  <si>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</si>
  <si>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</si>
  <si>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</si>
  <si>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</si>
  <si>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</si>
  <si>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</si>
  <si>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</si>
  <si>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</si>
  <si>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</si>
  <si>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</si>
  <si>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</si>
  <si>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</si>
  <si>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</si>
  <si>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</si>
  <si>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</si>
  <si>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</si>
  <si>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</si>
  <si>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</si>
  <si>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</si>
  <si>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</si>
  <si>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</si>
  <si>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</si>
  <si>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</si>
  <si>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</si>
  <si>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</si>
  <si>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</si>
  <si>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</si>
  <si>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</si>
  <si>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</si>
  <si>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</si>
  <si>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</si>
  <si>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</si>
  <si>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</si>
  <si>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</si>
  <si>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</si>
  <si>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</si>
  <si>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</si>
  <si>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</si>
  <si>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</si>
  <si>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</si>
  <si>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</si>
  <si>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</si>
  <si>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</si>
  <si>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</si>
  <si>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</si>
  <si>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</si>
  <si>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</si>
  <si>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</si>
  <si>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</si>
  <si>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</si>
  <si>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</si>
  <si>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</si>
  <si>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</si>
  <si>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</si>
  <si>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</si>
  <si>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</si>
  <si>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</si>
  <si>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</si>
  <si>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</si>
  <si>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</si>
  <si>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</si>
  <si>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</si>
  <si>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</si>
  <si>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</si>
  <si>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</si>
  <si>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</si>
  <si>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</si>
  <si>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</si>
  <si>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</si>
  <si>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</si>
  <si>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</si>
  <si>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</si>
  <si>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</si>
  <si>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</si>
  <si>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</si>
  <si>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</si>
  <si>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</si>
  <si>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</si>
  <si>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</si>
  <si>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</si>
  <si>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</si>
  <si>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</si>
  <si>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</si>
  <si>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</si>
  <si>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</si>
  <si>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</si>
  <si>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</si>
  <si>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</si>
  <si>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</si>
  <si>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</si>
  <si>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</si>
  <si>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</si>
  <si>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</si>
  <si>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</si>
  <si>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</si>
  <si>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</si>
  <si>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</si>
  <si>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</si>
  <si>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</si>
  <si>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</si>
  <si>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</si>
  <si>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</si>
  <si>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</si>
  <si>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</si>
  <si>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</si>
  <si>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</si>
  <si>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</si>
  <si>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</si>
  <si>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</si>
  <si>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</si>
  <si>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</si>
  <si>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</si>
  <si>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</si>
  <si>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</si>
  <si>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</si>
  <si>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</si>
  <si>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</si>
  <si>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</si>
  <si>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</si>
  <si>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</si>
  <si>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</si>
  <si>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</si>
  <si>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</si>
  <si>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</si>
  <si>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</si>
  <si>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</si>
  <si>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</si>
  <si>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</si>
  <si>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</si>
  <si>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</si>
  <si>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</si>
  <si>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</si>
  <si>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</si>
  <si>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</si>
  <si>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</si>
  <si>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</si>
  <si>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</si>
  <si>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</si>
  <si>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</si>
  <si>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</si>
  <si>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</si>
  <si>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</si>
  <si>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</si>
  <si>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</si>
  <si>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</si>
  <si>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</si>
  <si>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</si>
  <si>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</si>
  <si>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</si>
  <si>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</si>
  <si>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</si>
  <si>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</si>
  <si>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</si>
  <si>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</si>
  <si>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</si>
  <si>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</si>
  <si>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</si>
  <si>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</si>
  <si>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</si>
  <si>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</si>
  <si>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</si>
  <si>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</si>
  <si>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</si>
  <si>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</si>
  <si>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</si>
  <si>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</si>
  <si>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</si>
  <si>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</si>
  <si>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</si>
  <si>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</si>
  <si>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</si>
  <si>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</si>
  <si>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</si>
  <si>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</si>
  <si>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</si>
  <si>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</si>
  <si>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</si>
  <si>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</si>
  <si>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</si>
  <si>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</si>
  <si>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</si>
  <si>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</si>
  <si>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</si>
  <si>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</si>
  <si>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</si>
  <si>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</si>
  <si>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</si>
  <si>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</si>
  <si>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</si>
  <si>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</si>
  <si>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</si>
  <si>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</si>
  <si>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</si>
  <si>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</si>
  <si>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</si>
  <si>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</si>
  <si>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</si>
  <si>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</si>
  <si>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</si>
  <si>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</si>
  <si>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</si>
  <si>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</si>
  <si>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</si>
  <si>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</si>
  <si>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</si>
  <si>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</si>
  <si>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</si>
  <si>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</si>
  <si>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</si>
  <si>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</si>
  <si>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</si>
  <si>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</si>
  <si>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</si>
  <si>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</si>
  <si>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</si>
  <si>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</si>
  <si>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</si>
  <si>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</si>
  <si>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</si>
  <si>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</si>
  <si>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</si>
  <si>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</si>
  <si>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</si>
  <si>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</si>
  <si>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</si>
  <si>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</si>
  <si>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</si>
  <si>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</si>
  <si>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</si>
  <si>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</si>
  <si>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</si>
  <si>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</si>
  <si>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</si>
  <si>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</si>
  <si>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</si>
  <si>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</si>
  <si>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</si>
  <si>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</si>
  <si>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</si>
  <si>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</si>
  <si>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</si>
  <si>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</si>
  <si>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</si>
  <si>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</si>
  <si>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</si>
  <si>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</si>
  <si>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</si>
  <si>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</si>
  <si>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</si>
  <si>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</si>
  <si>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</si>
  <si>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</si>
  <si>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</si>
  <si>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</si>
  <si>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</si>
  <si>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</si>
  <si>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</si>
  <si>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</si>
  <si>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</si>
  <si>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</si>
  <si>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</si>
  <si>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</si>
  <si>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</si>
  <si>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</si>
  <si>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</si>
  <si>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</si>
  <si>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</si>
  <si>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</si>
  <si>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</si>
  <si>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</si>
  <si>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</si>
  <si>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</si>
  <si>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</si>
  <si>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</si>
  <si>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</si>
  <si>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</si>
  <si>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</si>
  <si>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</si>
  <si>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</si>
  <si>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</si>
  <si>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</si>
  <si>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</si>
  <si>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</si>
  <si>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</si>
  <si>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</si>
  <si>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</si>
  <si>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</si>
  <si>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</si>
  <si>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</si>
  <si>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</si>
  <si>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</si>
  <si>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</si>
  <si>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</si>
  <si>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</si>
  <si>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</si>
  <si>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</si>
  <si>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</si>
  <si>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</si>
  <si>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</si>
  <si>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</si>
  <si>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</si>
  <si>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</si>
  <si>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</si>
  <si>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</si>
  <si>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</si>
  <si>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</si>
  <si>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</si>
  <si>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</si>
  <si>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</si>
  <si>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</si>
  <si>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</si>
  <si>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</si>
  <si>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</si>
  <si>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</si>
  <si>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</si>
  <si>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</si>
  <si>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</si>
  <si>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</si>
  <si>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</si>
  <si>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</si>
  <si>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</si>
  <si>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</si>
  <si>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</si>
  <si>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</si>
  <si>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</si>
  <si>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</si>
  <si>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</si>
  <si>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</si>
  <si>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</si>
  <si>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</si>
  <si>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</si>
  <si>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</si>
  <si>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</si>
  <si>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</si>
  <si>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</si>
  <si>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</si>
  <si>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</si>
  <si>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</si>
  <si>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</si>
  <si>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</si>
  <si>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</si>
  <si>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</si>
  <si>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</si>
  <si>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</si>
  <si>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</si>
  <si>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</si>
  <si>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</si>
  <si>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</si>
  <si>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</si>
  <si>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</si>
  <si>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</si>
  <si>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</si>
  <si>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</si>
  <si>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</si>
  <si>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</si>
  <si>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</si>
  <si>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</si>
  <si>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</si>
  <si>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</si>
  <si>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</si>
  <si>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</si>
  <si>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</si>
  <si>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</si>
  <si>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</si>
  <si>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</si>
  <si>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</si>
  <si>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</si>
  <si>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</si>
  <si>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</si>
  <si>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</si>
  <si>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</si>
  <si>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</si>
  <si>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</si>
  <si>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</si>
  <si>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</si>
  <si>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</si>
  <si>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</si>
  <si>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</si>
  <si>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</si>
  <si>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</si>
  <si>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</si>
  <si>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</si>
  <si>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</si>
  <si>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</si>
  <si>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</si>
  <si>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</si>
  <si>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</si>
  <si>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</si>
  <si>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</si>
  <si>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</si>
  <si>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</si>
  <si>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</si>
  <si>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</si>
  <si>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</si>
  <si>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</si>
  <si>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</si>
  <si>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</si>
  <si>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</si>
  <si>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</si>
  <si>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</si>
  <si>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</si>
  <si>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</si>
  <si>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</si>
  <si>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</si>
  <si>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</si>
  <si>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</si>
  <si>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</si>
  <si>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</si>
  <si>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</si>
  <si>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</si>
  <si>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</si>
  <si>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</si>
  <si>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</si>
  <si>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</si>
  <si>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</si>
  <si>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</si>
  <si>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</si>
  <si>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</si>
  <si>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</si>
  <si>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</si>
  <si>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</si>
  <si>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</si>
  <si>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</si>
  <si>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</si>
  <si>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</si>
  <si>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</si>
  <si>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</si>
  <si>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</si>
  <si>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</si>
  <si>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</si>
  <si>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</si>
  <si>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</si>
  <si>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</si>
  <si>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</si>
  <si>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</si>
  <si>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</si>
  <si>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</si>
  <si>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</si>
  <si>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</si>
  <si>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</si>
  <si>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</si>
  <si>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</si>
  <si>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</si>
  <si>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</si>
  <si>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</si>
  <si>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</si>
  <si>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</si>
  <si>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</si>
  <si>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</si>
  <si>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</si>
  <si>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</si>
  <si>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</si>
  <si>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</si>
  <si>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</si>
  <si>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</si>
  <si>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</si>
  <si>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</si>
  <si>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</si>
  <si>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</si>
  <si>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</si>
  <si>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</si>
  <si>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</si>
  <si>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</si>
  <si>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</si>
  <si>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</si>
  <si>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</si>
  <si>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</si>
  <si>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</si>
  <si>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</si>
  <si>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</si>
  <si>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</si>
  <si>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</si>
  <si>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</si>
  <si>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</si>
  <si>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</si>
  <si>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</si>
  <si>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</si>
  <si>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</si>
  <si>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</si>
  <si>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</si>
  <si>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</si>
  <si>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</si>
  <si>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</si>
  <si>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</si>
  <si>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</si>
  <si>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</si>
  <si>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</si>
  <si>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</si>
  <si>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</si>
  <si>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</si>
  <si>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</si>
  <si>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</si>
  <si>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</si>
  <si>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</si>
  <si>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</si>
  <si>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</si>
  <si>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</si>
  <si>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</si>
  <si>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</si>
  <si>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</si>
  <si>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</si>
  <si>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</si>
  <si>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</si>
  <si>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</si>
  <si>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</si>
  <si>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</si>
  <si>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</si>
  <si>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</si>
  <si>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</si>
  <si>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</si>
  <si>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</si>
  <si>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</si>
  <si>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</si>
  <si>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</si>
  <si>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</si>
  <si>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</si>
  <si>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</si>
  <si>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</si>
  <si>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</si>
  <si>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</si>
  <si>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</si>
  <si>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</si>
  <si>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</si>
  <si>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</si>
  <si>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</si>
  <si>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</si>
  <si>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</si>
  <si>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</si>
  <si>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</si>
  <si>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</si>
  <si>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</si>
  <si>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</si>
  <si>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</si>
  <si>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</si>
  <si>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</si>
  <si>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</si>
  <si>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</si>
  <si>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</si>
  <si>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</si>
  <si>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</si>
  <si>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</si>
  <si>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</si>
  <si>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</si>
  <si>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</si>
  <si>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</si>
  <si>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</si>
  <si>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</si>
  <si>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</si>
  <si>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</si>
  <si>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</si>
  <si>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</si>
  <si>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</si>
  <si>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</si>
  <si>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</si>
  <si>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</si>
  <si>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</si>
  <si>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</si>
  <si>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</si>
  <si>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</si>
  <si>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</si>
  <si>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</si>
  <si>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</si>
  <si>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</si>
  <si>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</si>
  <si>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</si>
  <si>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</si>
  <si>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</si>
  <si>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</si>
  <si>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</si>
  <si>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</si>
  <si>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</si>
  <si>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</si>
  <si>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</si>
  <si>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</si>
  <si>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</si>
  <si>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</si>
  <si>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</si>
  <si>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</si>
  <si>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</si>
  <si>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</si>
  <si>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</si>
  <si>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</si>
  <si>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</si>
  <si>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</si>
  <si>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</si>
  <si>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</si>
  <si>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</si>
  <si>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</si>
  <si>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</si>
  <si>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</si>
  <si>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</si>
  <si>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</si>
  <si>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</si>
  <si>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</si>
  <si>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</si>
  <si>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</si>
  <si>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</si>
  <si>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</si>
  <si>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</si>
  <si>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</si>
  <si>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</si>
  <si>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</si>
  <si>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</si>
  <si>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</si>
  <si>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</si>
  <si>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</si>
  <si>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</si>
  <si>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</si>
  <si>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</si>
  <si>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</si>
  <si>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</si>
  <si>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</si>
  <si>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</si>
  <si>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</si>
  <si>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</si>
  <si>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</si>
  <si>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</si>
  <si>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</si>
  <si>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</si>
  <si>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</si>
  <si>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</si>
  <si>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</si>
  <si>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</si>
  <si>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</si>
  <si>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</si>
  <si>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</si>
  <si>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</si>
  <si>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</si>
  <si>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</si>
  <si>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</si>
  <si>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</si>
  <si>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</si>
  <si>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</si>
  <si>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</si>
  <si>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</si>
  <si>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</si>
  <si>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</si>
  <si>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</si>
  <si>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</si>
  <si>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</si>
  <si>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</si>
  <si>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</si>
  <si>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</si>
  <si>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</si>
  <si>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</si>
  <si>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</si>
  <si>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</si>
  <si>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</si>
  <si>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</si>
  <si>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</si>
  <si>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</si>
  <si>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</si>
  <si>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</si>
  <si>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</si>
  <si>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</si>
  <si>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</si>
  <si>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</si>
  <si>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</si>
  <si>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</si>
  <si>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</si>
  <si>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</si>
  <si>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</si>
  <si>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</si>
  <si>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</si>
  <si>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</si>
  <si>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</si>
  <si>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</si>
  <si>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</si>
  <si>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</si>
  <si>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</si>
  <si>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</si>
  <si>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</si>
  <si>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</si>
  <si>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</si>
  <si>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</si>
  <si>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</si>
  <si>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</si>
  <si>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</si>
  <si>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</si>
  <si>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</si>
  <si>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</si>
  <si>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</si>
  <si>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</si>
  <si>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</si>
  <si>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</si>
  <si>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</si>
  <si>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</si>
  <si>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</si>
  <si>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</si>
  <si>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</si>
  <si>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</si>
  <si>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</si>
  <si>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</si>
  <si>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</si>
  <si>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</si>
  <si>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</si>
  <si>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</si>
  <si>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</si>
  <si>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</si>
  <si>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</si>
  <si>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</si>
  <si>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</si>
  <si>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</si>
  <si>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</si>
  <si>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</si>
  <si>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</si>
  <si>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</si>
  <si>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</si>
  <si>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</si>
  <si>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</si>
  <si>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</si>
  <si>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</si>
  <si>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</si>
  <si>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</si>
  <si>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</si>
  <si>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</si>
  <si>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</si>
  <si>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</si>
  <si>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</si>
  <si>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</si>
  <si>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</si>
  <si>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</si>
  <si>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</si>
  <si>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</si>
  <si>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</si>
  <si>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</si>
  <si>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</si>
  <si>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</si>
  <si>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</si>
  <si>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</si>
  <si>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</si>
  <si>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</si>
  <si>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</si>
  <si>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</si>
  <si>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</si>
  <si>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</si>
  <si>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</si>
  <si>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</si>
  <si>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</si>
  <si>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</si>
  <si>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</si>
  <si>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</si>
  <si>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</si>
  <si>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</si>
  <si>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</si>
  <si>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</si>
  <si>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</si>
  <si>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</si>
  <si>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</si>
  <si>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</si>
  <si>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</si>
  <si>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</si>
  <si>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</si>
  <si>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</si>
  <si>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</si>
  <si>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</si>
  <si>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</si>
  <si>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</si>
  <si>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</si>
  <si>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</si>
  <si>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</si>
  <si>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</si>
  <si>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</si>
  <si>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</si>
  <si>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</si>
  <si>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</si>
  <si>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</si>
  <si>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</si>
  <si>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</si>
  <si>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</si>
  <si>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</si>
  <si>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</si>
  <si>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</si>
  <si>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</si>
  <si>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</si>
  <si>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</si>
  <si>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</si>
  <si>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</si>
  <si>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</si>
  <si>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</si>
  <si>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</si>
  <si>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</si>
  <si>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</si>
  <si>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</si>
  <si>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</si>
  <si>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</si>
  <si>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</si>
  <si>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</si>
  <si>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</si>
  <si>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</si>
  <si>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</si>
  <si>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</si>
  <si>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</si>
  <si>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</si>
  <si>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</si>
  <si>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</si>
  <si>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</si>
  <si>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</si>
  <si>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</si>
  <si>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</si>
  <si>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</si>
  <si>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</si>
  <si>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</si>
  <si>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</si>
  <si>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</si>
  <si>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</si>
  <si>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</si>
  <si>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</si>
  <si>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</si>
  <si>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</si>
  <si>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</si>
  <si>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</si>
  <si>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</si>
  <si>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</si>
  <si>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</si>
  <si>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</si>
  <si>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</si>
  <si>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</si>
  <si>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</si>
  <si>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</si>
  <si>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</si>
  <si>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</si>
  <si>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</si>
  <si>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</si>
  <si>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</si>
  <si>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</si>
  <si>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</si>
  <si>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</si>
  <si>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</si>
  <si>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</si>
  <si>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</si>
  <si>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</si>
  <si>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</si>
  <si>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</si>
  <si>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</si>
  <si>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</si>
  <si>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</si>
  <si>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</si>
  <si>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</si>
  <si>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</si>
  <si>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</si>
  <si>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</si>
  <si>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</si>
  <si>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</si>
  <si>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</si>
  <si>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</si>
  <si>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</si>
  <si>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</si>
  <si>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</si>
  <si>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</si>
  <si>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</si>
  <si>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</si>
  <si>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</si>
  <si>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</si>
  <si>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</si>
  <si>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</si>
  <si>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</si>
  <si>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</si>
  <si>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</si>
  <si>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</si>
  <si>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</si>
  <si>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</si>
  <si>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</si>
  <si>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</si>
  <si>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</si>
  <si>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</si>
  <si>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</si>
  <si>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</si>
  <si>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</si>
  <si>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</si>
  <si>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</si>
  <si>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</si>
  <si>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</si>
  <si>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</si>
  <si>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</si>
  <si>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</si>
  <si>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</si>
  <si>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</si>
  <si>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</si>
  <si>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</si>
  <si>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</si>
  <si>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</si>
  <si>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</si>
  <si>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</si>
  <si>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</si>
  <si>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</si>
  <si>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</si>
  <si>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</si>
  <si>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</si>
  <si>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</si>
  <si>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</si>
  <si>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</si>
  <si>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</si>
  <si>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</si>
  <si>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</si>
  <si>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</si>
  <si>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</si>
  <si>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</si>
  <si>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</si>
  <si>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</si>
  <si>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</si>
  <si>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</si>
  <si>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</si>
  <si>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</si>
  <si>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</si>
  <si>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</si>
  <si>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</si>
  <si>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</si>
  <si>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</si>
  <si>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</si>
  <si>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</si>
  <si>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</si>
  <si>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</si>
  <si>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</si>
  <si>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</si>
  <si>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</si>
  <si>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</si>
  <si>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</si>
  <si>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</si>
  <si>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</si>
  <si>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</si>
  <si>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</si>
  <si>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</si>
  <si>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</si>
  <si>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</si>
  <si>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</si>
  <si>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</si>
  <si>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</si>
  <si>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</si>
  <si>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</si>
  <si>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</si>
  <si>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</si>
  <si>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</si>
  <si>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</si>
  <si>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</si>
  <si>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</si>
  <si>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</si>
  <si>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</si>
  <si>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</si>
  <si>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</si>
  <si>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</si>
  <si>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</si>
  <si>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</si>
  <si>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</si>
  <si>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</si>
  <si>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</si>
  <si>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</si>
  <si>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</si>
  <si>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</si>
  <si>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</si>
  <si>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</si>
  <si>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</si>
  <si>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</si>
  <si>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</si>
  <si>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</si>
  <si>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</si>
  <si>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</si>
  <si>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</si>
  <si>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</si>
  <si>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</si>
  <si>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</si>
  <si>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</si>
  <si>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</si>
  <si>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</si>
  <si>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</si>
  <si>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</si>
  <si>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</si>
  <si>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</si>
  <si>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</si>
  <si>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</si>
  <si>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</si>
  <si>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</si>
  <si>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</si>
  <si>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</si>
  <si>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</si>
  <si>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</si>
  <si>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</si>
  <si>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</si>
  <si>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</si>
  <si>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</si>
  <si>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</si>
  <si>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</si>
  <si>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</si>
  <si>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</si>
  <si>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</si>
  <si>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</si>
  <si>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</si>
  <si>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</si>
  <si>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</si>
  <si>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</si>
  <si>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</si>
  <si>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</si>
  <si>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</si>
  <si>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</si>
  <si>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</si>
  <si>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</si>
  <si>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</si>
  <si>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</si>
  <si>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</si>
  <si>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</si>
  <si>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</si>
  <si>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</si>
  <si>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</si>
  <si>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</si>
  <si>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</si>
  <si>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</si>
  <si>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</si>
  <si>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</si>
  <si>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</si>
  <si>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</si>
  <si>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</si>
  <si>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</si>
  <si>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</si>
  <si>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</si>
  <si>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</si>
  <si>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</si>
  <si>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</si>
  <si>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</si>
  <si>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</si>
  <si>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</si>
  <si>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</si>
  <si>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</si>
  <si>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</si>
  <si>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</si>
  <si>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</si>
  <si>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</si>
  <si>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</si>
  <si>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</si>
  <si>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</si>
  <si>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</si>
  <si>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</si>
  <si>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</si>
  <si>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</si>
  <si>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</si>
  <si>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</si>
  <si>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</si>
  <si>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</si>
  <si>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</si>
  <si>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</si>
  <si>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</si>
  <si>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</si>
  <si>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</si>
  <si>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</si>
  <si>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</si>
  <si>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</si>
  <si>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</si>
  <si>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</si>
  <si>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</si>
  <si>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</si>
  <si>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</si>
  <si>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</si>
  <si>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</si>
  <si>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</si>
  <si>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</si>
  <si>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</si>
  <si>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</si>
  <si>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</si>
  <si>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</si>
  <si>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</si>
  <si>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</si>
  <si>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</si>
  <si>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</si>
  <si>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</si>
  <si>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</si>
  <si>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</si>
  <si>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</si>
  <si>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</si>
  <si>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</si>
  <si>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</si>
  <si>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</si>
  <si>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</si>
  <si>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</si>
  <si>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</si>
  <si>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</si>
  <si>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</si>
  <si>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</si>
  <si>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</si>
  <si>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</si>
  <si>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</si>
  <si>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</si>
  <si>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</si>
  <si>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</si>
  <si>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</si>
  <si>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</si>
  <si>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</si>
  <si>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</si>
  <si>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</si>
  <si>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</si>
  <si>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</si>
  <si>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</si>
  <si>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</si>
  <si>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</si>
  <si>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</si>
  <si>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</si>
  <si>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</si>
  <si>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</si>
  <si>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</si>
  <si>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</si>
  <si>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</si>
  <si>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</si>
  <si>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</si>
  <si>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</si>
  <si>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</si>
  <si>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</si>
  <si>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</si>
  <si>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</si>
  <si>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</si>
  <si>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</si>
  <si>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</si>
  <si>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</si>
  <si>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</si>
  <si>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</si>
  <si>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</si>
  <si>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</si>
  <si>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</si>
  <si>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</si>
  <si>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</si>
  <si>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</si>
  <si>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</si>
  <si>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</si>
  <si>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</si>
  <si>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</si>
  <si>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</si>
  <si>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</si>
  <si>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</si>
  <si>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</si>
  <si>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</si>
  <si>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</si>
  <si>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</si>
  <si>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</si>
  <si>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</si>
  <si>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</si>
  <si>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</si>
  <si>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</si>
  <si>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</si>
  <si>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</si>
  <si>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</si>
  <si>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</si>
  <si>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</si>
  <si>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</si>
  <si>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</si>
  <si>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</si>
  <si>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</si>
  <si>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</si>
  <si>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</si>
  <si>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</si>
  <si>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</si>
  <si>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</si>
  <si>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</si>
  <si>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</si>
  <si>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</si>
  <si>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</si>
  <si>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</si>
  <si>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</si>
  <si>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</si>
  <si>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</si>
  <si>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</si>
  <si>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</si>
  <si>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</si>
  <si>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</si>
  <si>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</si>
  <si>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</si>
  <si>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</si>
  <si>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</si>
  <si>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</si>
  <si>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</si>
  <si>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</si>
  <si>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</si>
  <si>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</si>
  <si>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</si>
  <si>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</si>
  <si>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</si>
  <si>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</si>
  <si>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</si>
  <si>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</si>
  <si>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</si>
  <si>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</si>
  <si>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</si>
  <si>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</si>
  <si>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</si>
  <si>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</si>
  <si>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</si>
  <si>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</si>
  <si>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</si>
  <si>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</si>
  <si>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</si>
  <si>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</si>
  <si>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</si>
  <si>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</si>
  <si>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</si>
  <si>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</si>
  <si>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</si>
  <si>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</si>
  <si>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</si>
  <si>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</si>
  <si>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</si>
  <si>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</si>
  <si>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</si>
  <si>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</si>
  <si>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</si>
  <si>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</si>
  <si>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</si>
  <si>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</si>
  <si>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</si>
  <si>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</si>
  <si>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</si>
  <si>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</si>
  <si>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</si>
  <si>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</si>
  <si>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</si>
  <si>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</si>
  <si>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</si>
  <si>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</si>
  <si>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</si>
  <si>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</si>
  <si>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</si>
  <si>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</si>
  <si>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</si>
  <si>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</si>
  <si>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</si>
  <si>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</si>
  <si>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</si>
  <si>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</si>
  <si>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</si>
  <si>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</si>
  <si>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</si>
  <si>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</si>
  <si>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</si>
  <si>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</si>
  <si>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</si>
  <si>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</si>
  <si>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</si>
  <si>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</si>
  <si>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</si>
  <si>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</si>
  <si>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</si>
  <si>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</si>
  <si>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</si>
  <si>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</si>
  <si>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</si>
  <si>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</si>
  <si>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</si>
  <si>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</si>
  <si>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</si>
  <si>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</si>
  <si>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</si>
  <si>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</si>
  <si>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</si>
  <si>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</si>
  <si>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</si>
  <si>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</si>
  <si>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</si>
  <si>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</si>
  <si>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</si>
  <si>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</si>
  <si>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</si>
  <si>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</si>
  <si>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</si>
  <si>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</si>
  <si>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</si>
  <si>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</si>
  <si>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</si>
  <si>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</si>
  <si>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</si>
  <si>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</si>
  <si>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</si>
  <si>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</si>
  <si>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</si>
  <si>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</si>
  <si>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</si>
  <si>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</si>
  <si>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</si>
  <si>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</si>
  <si>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</si>
  <si>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</si>
  <si>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</si>
  <si>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</si>
  <si>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</si>
  <si>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</si>
  <si>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</si>
  <si>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</si>
  <si>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</si>
  <si>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</si>
  <si>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</si>
  <si>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</si>
  <si>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</si>
  <si>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</si>
  <si>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</si>
  <si>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</si>
  <si>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</si>
  <si>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</si>
  <si>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</si>
  <si>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</si>
  <si>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</si>
  <si>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</si>
  <si>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</si>
  <si>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</si>
  <si>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</si>
  <si>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</si>
  <si>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</si>
  <si>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</si>
  <si>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</si>
  <si>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</si>
  <si>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</si>
  <si>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</si>
  <si>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</si>
  <si>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</si>
  <si>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</si>
  <si>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</si>
  <si>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</si>
  <si>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</si>
  <si>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</si>
  <si>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</si>
  <si>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</si>
  <si>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</si>
  <si>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</si>
  <si>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</si>
  <si>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</si>
  <si>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</si>
  <si>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</si>
  <si>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</si>
  <si>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</si>
  <si>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</si>
  <si>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</si>
  <si>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</si>
  <si>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</si>
  <si>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</si>
  <si>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</si>
  <si>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</si>
  <si>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</si>
  <si>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</si>
  <si>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</si>
  <si>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</si>
  <si>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</si>
  <si>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</si>
  <si>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</si>
  <si>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</si>
  <si>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</si>
  <si>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</si>
  <si>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</si>
  <si>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</si>
  <si>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</si>
  <si>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</si>
  <si>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</si>
  <si>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</si>
  <si>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</si>
  <si>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</si>
  <si>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</si>
  <si>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</si>
  <si>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</si>
  <si>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</si>
  <si>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</si>
  <si>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</si>
  <si>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</si>
  <si>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</si>
  <si>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</si>
  <si>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</si>
  <si>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</si>
  <si>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</si>
  <si>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</si>
  <si>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</si>
  <si>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</si>
  <si>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</si>
  <si>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</si>
  <si>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</si>
  <si>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</si>
  <si>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</si>
  <si>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</si>
  <si>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</si>
  <si>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</si>
  <si>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</si>
  <si>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</si>
  <si>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</si>
  <si>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</si>
  <si>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</si>
  <si>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</si>
  <si>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</si>
  <si>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</si>
  <si>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</si>
  <si>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</si>
  <si>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</si>
  <si>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</si>
  <si>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</si>
  <si>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</si>
  <si>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</si>
  <si>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</si>
  <si>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</si>
  <si>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</si>
  <si>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</si>
  <si>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</si>
  <si>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</si>
  <si>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</si>
  <si>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</si>
  <si>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</si>
  <si>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</si>
  <si>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</si>
  <si>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</si>
  <si>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</si>
  <si>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</si>
  <si>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</si>
  <si>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</si>
  <si>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</si>
  <si>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</si>
  <si>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</si>
  <si>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</si>
  <si>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</si>
  <si>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</si>
  <si>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</si>
  <si>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</si>
  <si>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</si>
  <si>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</si>
  <si>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</si>
  <si>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</si>
  <si>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</si>
  <si>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</si>
  <si>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</si>
  <si>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</si>
  <si>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</si>
  <si>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</si>
  <si>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</si>
  <si>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</si>
  <si>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</si>
  <si>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</si>
  <si>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</si>
  <si>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</si>
  <si>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</si>
  <si>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</si>
  <si>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</si>
  <si>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</si>
  <si>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</si>
  <si>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</si>
  <si>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</si>
  <si>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</si>
  <si>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</si>
  <si>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</si>
  <si>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</si>
  <si>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</si>
  <si>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</si>
  <si>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</si>
  <si>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</si>
  <si>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</si>
  <si>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</si>
  <si>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</si>
  <si>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</si>
  <si>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</si>
  <si>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</si>
  <si>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</si>
  <si>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</si>
  <si>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</si>
  <si>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</si>
  <si>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</si>
  <si>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</si>
  <si>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</si>
  <si>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</si>
  <si>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</si>
  <si>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</si>
  <si>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</si>
  <si>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</si>
  <si>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</si>
  <si>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</si>
  <si>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</si>
  <si>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</si>
  <si>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</si>
  <si>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</si>
  <si>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</si>
  <si>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</si>
  <si>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</si>
  <si>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</si>
  <si>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</si>
  <si>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</si>
  <si>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</si>
  <si>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</si>
  <si>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</si>
  <si>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</si>
  <si>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</si>
  <si>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</si>
  <si>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</si>
  <si>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</si>
  <si>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</si>
  <si>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</si>
  <si>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</si>
  <si>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</si>
  <si>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</si>
  <si>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</si>
  <si>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</si>
  <si>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</si>
  <si>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</si>
  <si>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</si>
  <si>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</si>
  <si>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</si>
  <si>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</si>
  <si>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</si>
  <si>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</si>
  <si>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</si>
  <si>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</si>
  <si>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</si>
  <si>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</si>
  <si>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</si>
  <si>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</si>
  <si>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</si>
  <si>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</si>
  <si>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</si>
  <si>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</si>
  <si>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</si>
  <si>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</si>
  <si>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</si>
  <si>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</si>
  <si>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</si>
  <si>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</si>
  <si>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</si>
  <si>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</si>
  <si>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</si>
  <si>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</si>
  <si>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</si>
  <si>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</si>
  <si>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</si>
  <si>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</si>
  <si>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</si>
  <si>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</si>
  <si>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</si>
  <si>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</si>
  <si>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</si>
  <si>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</si>
  <si>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</si>
  <si>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</si>
  <si>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</si>
  <si>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</si>
  <si>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</si>
  <si>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</si>
  <si>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</si>
  <si>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</si>
  <si>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</si>
  <si>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</si>
  <si>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</si>
  <si>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</si>
  <si>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</si>
  <si>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</si>
  <si>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</si>
  <si>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</si>
  <si>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</si>
  <si>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</si>
  <si>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</si>
  <si>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</si>
  <si>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</si>
  <si>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</si>
  <si>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</si>
  <si>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</si>
  <si>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</si>
  <si>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</si>
  <si>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</si>
  <si>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</si>
  <si>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</si>
  <si>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</si>
  <si>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</si>
  <si>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</si>
  <si>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</si>
  <si>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</si>
  <si>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</si>
  <si>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</si>
  <si>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</si>
  <si>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</si>
  <si>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</si>
  <si>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</si>
  <si>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</si>
  <si>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</si>
  <si>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</si>
  <si>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</si>
  <si>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</si>
  <si>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</si>
  <si>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</si>
  <si>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</si>
  <si>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</si>
  <si>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</si>
  <si>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</si>
  <si>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</si>
  <si>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</si>
  <si>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</si>
  <si>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</si>
  <si>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</si>
  <si>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</si>
  <si>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</si>
  <si>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</si>
  <si>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</si>
  <si>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</si>
  <si>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</si>
  <si>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</si>
  <si>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</si>
  <si>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</si>
  <si>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</si>
  <si>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</si>
  <si>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</si>
  <si>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</si>
  <si>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</si>
  <si>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</si>
  <si>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</si>
  <si>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</si>
  <si>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</si>
  <si>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</si>
  <si>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</si>
  <si>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</si>
  <si>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</si>
  <si>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</si>
  <si>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</si>
  <si>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</si>
  <si>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</si>
  <si>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</si>
  <si>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</si>
  <si>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</si>
  <si>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</si>
  <si>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</si>
  <si>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</si>
  <si>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</si>
  <si>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</si>
  <si>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</si>
  <si>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</si>
  <si>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</si>
  <si>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</si>
  <si>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</si>
  <si>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</si>
  <si>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</si>
  <si>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</si>
  <si>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</si>
  <si>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</si>
  <si>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</si>
  <si>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</si>
  <si>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</si>
  <si>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</si>
  <si>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</si>
  <si>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</si>
  <si>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</si>
  <si>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</si>
  <si>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</si>
  <si>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</si>
  <si>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</si>
  <si>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</si>
  <si>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</si>
  <si>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</si>
  <si>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</si>
  <si>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</si>
  <si>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</si>
  <si>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</si>
  <si>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</si>
  <si>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</si>
  <si>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</si>
  <si>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</si>
  <si>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</si>
  <si>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</si>
  <si>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</si>
  <si>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</si>
  <si>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</si>
  <si>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</si>
  <si>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</si>
  <si>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</si>
  <si>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</si>
  <si>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</si>
  <si>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</si>
  <si>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</si>
  <si>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</si>
  <si>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</si>
  <si>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</si>
  <si>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</si>
  <si>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</si>
  <si>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</si>
  <si>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</si>
  <si>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</si>
  <si>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</si>
  <si>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</si>
  <si>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</si>
  <si>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</si>
  <si>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</si>
  <si>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</si>
  <si>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</si>
  <si>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</si>
  <si>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</si>
  <si>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</si>
  <si>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</si>
  <si>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</si>
  <si>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</si>
  <si>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</si>
  <si>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</si>
  <si>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</si>
  <si>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</si>
  <si>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</si>
  <si>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</si>
  <si>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</si>
  <si>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</si>
  <si>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</si>
  <si>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</si>
  <si>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</si>
  <si>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</si>
  <si>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</si>
  <si>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</si>
  <si>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</si>
  <si>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</si>
  <si>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</si>
  <si>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</si>
  <si>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</si>
  <si>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</si>
  <si>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</si>
  <si>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</si>
  <si>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</si>
  <si>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</si>
  <si>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</si>
  <si>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</si>
  <si>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</si>
  <si>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</si>
  <si>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</si>
  <si>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</si>
  <si>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</si>
  <si>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</si>
  <si>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</si>
  <si>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</si>
  <si>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</si>
  <si>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</si>
  <si>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</si>
  <si>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</si>
  <si>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</si>
  <si>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</si>
  <si>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</si>
  <si>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</si>
  <si>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</si>
  <si>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</si>
  <si>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</si>
  <si>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</si>
  <si>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</si>
  <si>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</si>
  <si>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</si>
  <si>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</si>
  <si>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</si>
  <si>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</si>
  <si>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</si>
  <si>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</si>
  <si>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</si>
  <si>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</si>
  <si>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</si>
  <si>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</si>
  <si>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</si>
  <si>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</si>
  <si>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</si>
  <si>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</si>
  <si>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</si>
  <si>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</si>
  <si>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</si>
  <si>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</si>
  <si>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</si>
  <si>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</si>
  <si>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</si>
  <si>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</si>
  <si>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</si>
  <si>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</si>
  <si>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</si>
  <si>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</si>
  <si>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</si>
  <si>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</si>
  <si>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</si>
  <si>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</si>
  <si>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</si>
  <si>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</si>
  <si>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</si>
  <si>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</si>
  <si>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</si>
  <si>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</si>
  <si>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</si>
  <si>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</si>
  <si>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</si>
  <si>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</si>
  <si>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</si>
  <si>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</si>
  <si>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</si>
  <si>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</si>
  <si>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</si>
  <si>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</si>
  <si>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</si>
  <si>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</si>
  <si>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</si>
  <si>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</si>
  <si>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</si>
  <si>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</si>
  <si>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</si>
  <si>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</si>
  <si>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</si>
  <si>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</si>
  <si>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</si>
  <si>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</si>
  <si>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</si>
  <si>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</si>
  <si>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</si>
  <si>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</si>
  <si>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</si>
  <si>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</si>
  <si>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</si>
  <si>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</si>
  <si>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</si>
  <si>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</si>
  <si>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</si>
  <si>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</si>
  <si>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</si>
  <si>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</si>
  <si>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</si>
  <si>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</si>
  <si>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</si>
  <si>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</si>
  <si>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</si>
  <si>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</si>
  <si>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</si>
  <si>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</si>
  <si>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</si>
  <si>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</si>
  <si>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</si>
  <si>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</si>
  <si>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</si>
  <si>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</si>
  <si>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</si>
  <si>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</si>
  <si>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</si>
  <si>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</si>
  <si>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</si>
  <si>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</si>
  <si>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</si>
  <si>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</si>
  <si>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</si>
  <si>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</si>
  <si>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</si>
  <si>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</si>
  <si>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</si>
  <si>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</si>
  <si>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</si>
  <si>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</si>
  <si>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</si>
  <si>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</si>
  <si>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</si>
  <si>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</si>
  <si>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</si>
  <si>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</si>
  <si>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</si>
  <si>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</si>
  <si>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</si>
  <si>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</si>
  <si>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</si>
  <si>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</si>
  <si>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</si>
  <si>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</si>
  <si>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</si>
  <si>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</si>
  <si>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</si>
  <si>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</si>
  <si>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</si>
  <si>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</si>
  <si>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</si>
  <si>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</si>
  <si>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</si>
  <si>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</si>
  <si>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</si>
  <si>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</si>
  <si>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</si>
  <si>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</si>
  <si>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</si>
  <si>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</si>
  <si>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</si>
  <si>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</si>
  <si>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</si>
  <si>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</si>
  <si>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</si>
  <si>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</si>
  <si>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</si>
  <si>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</si>
  <si>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</si>
  <si>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</si>
  <si>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</si>
  <si>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</si>
  <si>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</si>
  <si>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</si>
  <si>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</si>
  <si>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</si>
  <si>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</si>
  <si>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</si>
  <si>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</si>
  <si>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</si>
  <si>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</si>
  <si>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</si>
  <si>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</si>
  <si>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</si>
  <si>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</si>
  <si>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</si>
  <si>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</si>
  <si>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</si>
  <si>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</si>
  <si>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</si>
  <si>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</si>
  <si>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</si>
  <si>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</si>
  <si>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</si>
  <si>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</si>
  <si>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</si>
  <si>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</si>
  <si>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</si>
  <si>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</si>
  <si>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</si>
  <si>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</si>
  <si>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</si>
  <si>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</si>
  <si>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</si>
  <si>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</si>
  <si>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</si>
  <si>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</si>
  <si>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</si>
  <si>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</si>
  <si>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</si>
  <si>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</si>
  <si>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</si>
  <si>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</si>
  <si>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</si>
  <si>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</si>
  <si>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</si>
  <si>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</si>
  <si>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</si>
  <si>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</si>
  <si>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</si>
  <si>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</si>
  <si>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</si>
  <si>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</si>
  <si>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</si>
  <si>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</si>
  <si>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</si>
  <si>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</si>
  <si>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</si>
  <si>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</si>
  <si>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</si>
  <si>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</si>
  <si>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</si>
  <si>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</si>
  <si>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</si>
  <si>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</si>
  <si>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</si>
  <si>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</si>
  <si>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</si>
  <si>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</si>
  <si>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</si>
  <si>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</si>
  <si>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</si>
  <si>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</si>
  <si>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</si>
  <si>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</si>
  <si>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</si>
  <si>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</si>
  <si>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</si>
  <si>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</si>
  <si>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</si>
  <si>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</si>
  <si>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</si>
  <si>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</si>
  <si>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</si>
  <si>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</si>
  <si>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</si>
  <si>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</si>
  <si>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</si>
  <si>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</si>
  <si>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</si>
  <si>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</si>
  <si>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</si>
  <si>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</si>
  <si>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</si>
  <si>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</si>
  <si>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</si>
  <si>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</si>
  <si>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</si>
  <si>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</si>
  <si>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</si>
  <si>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</si>
  <si>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</si>
  <si>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</si>
  <si>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</si>
  <si>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</si>
  <si>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</si>
  <si>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</si>
  <si>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</si>
  <si>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</si>
  <si>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</si>
  <si>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</si>
  <si>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</si>
  <si>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</si>
  <si>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</si>
  <si>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</si>
  <si>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</si>
  <si>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</si>
  <si>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</si>
  <si>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</si>
  <si>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</si>
  <si>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</si>
  <si>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</si>
  <si>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</si>
  <si>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</si>
  <si>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</si>
  <si>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</si>
  <si>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</si>
  <si>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</si>
  <si>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</si>
  <si>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</si>
  <si>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</si>
  <si>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</si>
  <si>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</si>
  <si>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</si>
  <si>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</si>
  <si>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</si>
  <si>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</si>
  <si>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</si>
  <si>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</si>
  <si>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</si>
  <si>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</si>
  <si>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</si>
  <si>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</si>
  <si>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</si>
  <si>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</si>
  <si>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</si>
  <si>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</si>
  <si>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</si>
  <si>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</si>
  <si>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</si>
  <si>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</si>
  <si>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</si>
  <si>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</si>
  <si>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</si>
  <si>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</si>
  <si>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</si>
  <si>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</si>
  <si>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</si>
  <si>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</si>
  <si>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</si>
  <si>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</si>
  <si>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</si>
  <si>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</si>
  <si>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</si>
  <si>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</si>
  <si>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</si>
  <si>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</si>
  <si>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</si>
  <si>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</si>
  <si>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</si>
  <si>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</si>
  <si>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</si>
  <si>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</si>
  <si>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</si>
  <si>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</si>
  <si>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</si>
  <si>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</si>
  <si>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</si>
  <si>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</si>
  <si>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</si>
  <si>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</si>
  <si>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</si>
  <si>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</si>
  <si>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</si>
  <si>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</si>
  <si>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</si>
  <si>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</si>
  <si>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</si>
  <si>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</si>
  <si>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</si>
  <si>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</si>
  <si>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</si>
  <si>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</si>
  <si>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</si>
  <si>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</si>
  <si>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</si>
  <si>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</si>
  <si>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</si>
  <si>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</si>
  <si>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</si>
  <si>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</si>
  <si>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</si>
  <si>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</si>
  <si>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</si>
  <si>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</si>
  <si>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</si>
  <si>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</si>
  <si>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</si>
  <si>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</si>
  <si>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</si>
  <si>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</si>
  <si>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</si>
  <si>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</si>
  <si>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</si>
  <si>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</si>
  <si>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</si>
  <si>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</si>
  <si>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</si>
  <si>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</si>
  <si>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</si>
  <si>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</si>
  <si>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</si>
  <si>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</si>
  <si>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</si>
  <si>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</si>
  <si>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</si>
  <si>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</si>
  <si>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</si>
  <si>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</si>
  <si>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</si>
  <si>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</si>
  <si>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</si>
  <si>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</si>
  <si>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</si>
  <si>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</si>
  <si>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</si>
  <si>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</si>
  <si>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</si>
  <si>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</si>
  <si>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</si>
  <si>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</si>
  <si>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</si>
  <si>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</si>
  <si>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</si>
  <si>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</si>
  <si>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</si>
  <si>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</si>
  <si>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</si>
  <si>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</si>
  <si>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</si>
  <si>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</si>
  <si>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</si>
  <si>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</si>
  <si>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</si>
  <si>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</si>
  <si>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</si>
  <si>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</si>
  <si>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</si>
  <si>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</si>
  <si>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</si>
  <si>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</si>
  <si>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</si>
  <si>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</si>
  <si>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</si>
  <si>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</si>
  <si>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</si>
  <si>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</si>
  <si>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</si>
  <si>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</si>
  <si>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</si>
  <si>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</si>
  <si>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</si>
  <si>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</si>
  <si>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</si>
  <si>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</si>
  <si>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</si>
  <si>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</si>
  <si>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</si>
  <si>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</si>
  <si>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</si>
  <si>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</si>
  <si>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</si>
  <si>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</si>
  <si>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</si>
  <si>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</si>
  <si>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</si>
  <si>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</si>
  <si>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</si>
  <si>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</si>
  <si>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</si>
  <si>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</si>
  <si>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</si>
  <si>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</si>
  <si>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</si>
  <si>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</si>
  <si>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</si>
  <si>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</si>
  <si>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</si>
  <si>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</si>
  <si>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</si>
  <si>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</si>
  <si>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</si>
  <si>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</si>
  <si>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</si>
  <si>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</si>
  <si>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</si>
  <si>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</si>
  <si>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</si>
  <si>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</si>
  <si>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</si>
  <si>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</si>
  <si>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</si>
  <si>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</si>
  <si>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</si>
  <si>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</si>
  <si>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</si>
  <si>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</si>
  <si>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</si>
  <si>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</si>
  <si>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</si>
  <si>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</si>
  <si>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</si>
  <si>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</si>
  <si>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</si>
  <si>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</si>
  <si>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</si>
  <si>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</si>
  <si>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</si>
  <si>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</si>
  <si>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</si>
  <si>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</si>
  <si>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</si>
  <si>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</si>
  <si>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</si>
  <si>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</si>
  <si>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</si>
  <si>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</si>
  <si>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</si>
  <si>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</si>
  <si>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</si>
  <si>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</si>
  <si>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</si>
  <si>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</si>
  <si>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</si>
  <si>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</si>
  <si>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</si>
  <si>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</si>
  <si>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</si>
  <si>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</si>
  <si>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</si>
  <si>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</si>
  <si>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</si>
  <si>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</si>
  <si>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</si>
  <si>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</si>
  <si>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</si>
  <si>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</si>
  <si>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</si>
  <si>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</si>
  <si>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</si>
  <si>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</si>
  <si>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</si>
  <si>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</si>
  <si>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</si>
  <si>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</si>
  <si>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</si>
  <si>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</si>
  <si>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</si>
  <si>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</si>
  <si>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</si>
  <si>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</si>
  <si>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</si>
  <si>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</si>
  <si>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</si>
  <si>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</si>
  <si>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</si>
  <si>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</si>
  <si>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</si>
  <si>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</si>
  <si>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</si>
  <si>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</si>
  <si>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</si>
  <si>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</si>
  <si>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</si>
  <si>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</si>
  <si>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</si>
  <si>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</si>
  <si>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</si>
  <si>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</si>
  <si>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</si>
  <si>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</si>
  <si>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</si>
  <si>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</si>
  <si>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</si>
  <si>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</si>
  <si>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</si>
  <si>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</si>
  <si>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</si>
  <si>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</si>
  <si>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</si>
  <si>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</si>
  <si>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</si>
  <si>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</si>
  <si>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</si>
  <si>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</si>
  <si>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</si>
  <si>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</si>
  <si>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</si>
  <si>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</si>
  <si>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</si>
  <si>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</si>
  <si>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</si>
  <si>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</si>
  <si>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</si>
  <si>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</si>
  <si>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</si>
  <si>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</si>
  <si>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</si>
  <si>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</si>
  <si>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</si>
  <si>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</si>
  <si>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</si>
  <si>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</si>
  <si>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</si>
  <si>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</si>
  <si>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</si>
  <si>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</si>
  <si>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</si>
  <si>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</si>
  <si>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</si>
  <si>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</si>
  <si>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</si>
  <si>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</si>
  <si>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</si>
  <si>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</si>
  <si>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</si>
  <si>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</si>
  <si>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</si>
  <si>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</si>
  <si>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</si>
  <si>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</si>
  <si>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</si>
  <si>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</si>
  <si>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</si>
  <si>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</si>
  <si>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</si>
  <si>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</si>
  <si>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</si>
  <si>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</si>
  <si>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</si>
  <si>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</si>
  <si>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</si>
  <si>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</si>
  <si>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</si>
  <si>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</si>
  <si>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</si>
  <si>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</si>
  <si>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</si>
  <si>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</si>
  <si>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</si>
  <si>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</si>
  <si>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</si>
  <si>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</si>
  <si>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</si>
  <si>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</si>
  <si>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</si>
  <si>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</si>
  <si>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</si>
  <si>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</si>
  <si>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</si>
  <si>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</si>
  <si>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</si>
  <si>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</si>
  <si>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</si>
  <si>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</si>
  <si>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</si>
  <si>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</si>
  <si>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</si>
  <si>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</si>
  <si>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</si>
  <si>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</si>
  <si>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</si>
  <si>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</si>
  <si>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</si>
  <si>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</si>
  <si>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</si>
  <si>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</si>
  <si>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</si>
  <si>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</si>
  <si>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</si>
  <si>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</si>
  <si>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</si>
  <si>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</si>
  <si>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</si>
  <si>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</si>
  <si>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</si>
  <si>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</si>
  <si>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</si>
  <si>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</si>
  <si>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</si>
  <si>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</si>
  <si>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</si>
  <si>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</si>
  <si>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</si>
  <si>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</si>
  <si>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</si>
  <si>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</si>
  <si>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</si>
  <si>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</si>
  <si>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</si>
  <si>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</si>
  <si>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</si>
  <si>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</si>
  <si>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</si>
  <si>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</si>
  <si>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</si>
  <si>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</si>
  <si>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</si>
  <si>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</si>
  <si>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</si>
  <si>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</si>
  <si>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</si>
  <si>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</si>
  <si>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</si>
  <si>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</si>
  <si>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</si>
  <si>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</si>
  <si>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</si>
  <si>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</si>
  <si>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</si>
  <si>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</si>
  <si>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</si>
  <si>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</si>
  <si>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</si>
  <si>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</si>
  <si>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</si>
  <si>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</si>
  <si>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</si>
  <si>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</si>
  <si>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</si>
  <si>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</si>
  <si>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</si>
  <si>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</si>
  <si>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</si>
  <si>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</si>
  <si>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</si>
  <si>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</si>
  <si>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</si>
  <si>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</si>
  <si>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</si>
  <si>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</si>
  <si>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</si>
  <si>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</si>
  <si>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</si>
  <si>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</si>
  <si>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</si>
  <si>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</si>
  <si>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</si>
  <si>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</si>
  <si>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</si>
  <si>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</si>
  <si>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</si>
  <si>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</si>
  <si>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</si>
  <si>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</si>
  <si>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</si>
  <si>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</si>
  <si>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</si>
  <si>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</si>
  <si>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</si>
  <si>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</si>
  <si>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</si>
  <si>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</si>
  <si>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</si>
  <si>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</si>
  <si>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</si>
  <si>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</si>
  <si>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</si>
  <si>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</si>
  <si>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</si>
  <si>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</si>
  <si>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</si>
  <si>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</si>
  <si>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</si>
  <si>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</si>
  <si>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</si>
  <si>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</si>
  <si>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</si>
  <si>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</si>
  <si>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</si>
  <si>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</si>
  <si>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</si>
  <si>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</si>
  <si>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</si>
  <si>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</si>
  <si>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</si>
  <si>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</si>
  <si>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</si>
  <si>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</si>
  <si>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</si>
  <si>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</si>
  <si>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</si>
  <si>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</si>
  <si>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</si>
  <si>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</si>
  <si>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</si>
  <si>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</si>
  <si>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</si>
  <si>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</si>
  <si>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</si>
  <si>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</si>
  <si>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</si>
  <si>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</si>
  <si>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</si>
  <si>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</si>
  <si>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</si>
  <si>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</si>
  <si>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</si>
  <si>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</si>
  <si>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</si>
  <si>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</si>
  <si>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</si>
  <si>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</si>
  <si>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</si>
  <si>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</si>
  <si>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</si>
  <si>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</si>
  <si>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</si>
  <si>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</si>
  <si>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</si>
  <si>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</si>
  <si>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</si>
  <si>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</si>
  <si>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</si>
  <si>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</si>
  <si>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</si>
  <si>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</si>
  <si>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</si>
  <si>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</si>
  <si>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</si>
  <si>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</si>
  <si>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</si>
  <si>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</si>
  <si>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</si>
  <si>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</si>
  <si>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</si>
  <si>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</si>
  <si>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</si>
  <si>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</si>
  <si>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</si>
  <si>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</si>
  <si>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</si>
  <si>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</si>
  <si>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</si>
  <si>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</si>
  <si>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</si>
  <si>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</si>
  <si>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</si>
  <si>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</si>
  <si>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</si>
  <si>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</si>
  <si>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</si>
  <si>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</si>
  <si>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</si>
  <si>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</si>
  <si>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</si>
  <si>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</si>
  <si>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</si>
  <si>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</si>
  <si>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</si>
  <si>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</si>
  <si>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</si>
  <si>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</si>
  <si>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</si>
  <si>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</si>
  <si>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</si>
  <si>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</si>
  <si>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</si>
  <si>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</si>
  <si>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</si>
  <si>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</si>
  <si>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</si>
  <si>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</si>
  <si>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</si>
  <si>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</si>
  <si>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</si>
  <si>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</si>
  <si>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</si>
  <si>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</si>
  <si>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</si>
  <si>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</si>
  <si>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</si>
  <si>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</si>
  <si>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</si>
  <si>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</si>
  <si>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</si>
  <si>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</si>
  <si>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</si>
  <si>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</si>
  <si>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</si>
  <si>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</si>
  <si>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</si>
  <si>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</si>
  <si>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</si>
  <si>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</si>
  <si>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</si>
  <si>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</si>
  <si>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</si>
  <si>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</si>
  <si>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</si>
  <si>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</si>
  <si>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</si>
  <si>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</si>
  <si>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</si>
  <si>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</si>
  <si>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</si>
  <si>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</si>
  <si>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</si>
  <si>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</si>
  <si>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</si>
  <si>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</si>
  <si>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</si>
  <si>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</si>
  <si>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</si>
  <si>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</si>
  <si>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</si>
  <si>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</si>
  <si>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</si>
  <si>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</si>
  <si>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</si>
  <si>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</si>
  <si>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</si>
  <si>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</si>
  <si>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</si>
  <si>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</si>
  <si>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</si>
  <si>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</si>
  <si>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</si>
  <si>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</si>
  <si>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</si>
  <si>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</si>
  <si>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</si>
  <si>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</si>
  <si>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</si>
  <si>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</si>
  <si>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</si>
  <si>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</si>
  <si>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</si>
  <si>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</si>
  <si>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</si>
  <si>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</si>
  <si>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</si>
  <si>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</si>
  <si>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</si>
  <si>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</si>
  <si>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</si>
  <si>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</si>
  <si>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</si>
  <si>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</si>
  <si>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</si>
  <si>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</si>
  <si>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</si>
  <si>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</si>
  <si>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</si>
  <si>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</si>
  <si>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</si>
  <si>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</si>
  <si>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</si>
  <si>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</si>
  <si>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</si>
  <si>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</si>
  <si>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</si>
  <si>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</si>
  <si>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</si>
  <si>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</si>
  <si>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</si>
  <si>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</si>
  <si>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</si>
  <si>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</si>
  <si>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</si>
  <si>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</si>
  <si>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</si>
  <si>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</si>
  <si>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</si>
  <si>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</si>
  <si>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</si>
  <si>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</si>
  <si>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</si>
  <si>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</si>
  <si>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</si>
  <si>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</si>
  <si>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</si>
  <si>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</si>
  <si>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</si>
  <si>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</si>
  <si>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</si>
  <si>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</si>
  <si>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</si>
  <si>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</si>
  <si>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</si>
  <si>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</si>
  <si>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</si>
  <si>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</si>
  <si>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</si>
  <si>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</si>
  <si>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</si>
  <si>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</si>
  <si>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</si>
  <si>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</si>
  <si>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</si>
  <si>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</si>
  <si>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</si>
  <si>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</si>
  <si>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</si>
  <si>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</si>
  <si>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</si>
  <si>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</si>
  <si>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</si>
  <si>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</si>
  <si>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</si>
  <si>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</si>
  <si>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</si>
  <si>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</si>
  <si>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</si>
  <si>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</si>
  <si>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</si>
  <si>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</si>
  <si>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</si>
  <si>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</si>
  <si>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</si>
  <si>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</si>
  <si>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</si>
  <si>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</si>
  <si>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</si>
  <si>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</si>
  <si>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</si>
  <si>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</si>
  <si>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</si>
  <si>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</si>
  <si>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</si>
  <si>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</si>
  <si>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</si>
  <si>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</si>
  <si>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</si>
  <si>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</si>
  <si>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</si>
  <si>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</si>
  <si>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</si>
  <si>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</si>
  <si>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</si>
  <si>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</si>
  <si>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</si>
  <si>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</si>
  <si>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</si>
  <si>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</si>
  <si>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</si>
  <si>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</si>
  <si>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</si>
  <si>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</si>
  <si>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</si>
  <si>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</si>
  <si>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</si>
  <si>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</si>
  <si>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</si>
  <si>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</si>
  <si>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</si>
  <si>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</si>
  <si>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</si>
  <si>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</si>
  <si>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</si>
  <si>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</si>
  <si>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</si>
  <si>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</si>
  <si>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</si>
  <si>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</si>
  <si>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</si>
  <si>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</si>
  <si>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</si>
  <si>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</si>
  <si>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</si>
  <si>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</si>
  <si>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</si>
  <si>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</si>
  <si>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</si>
  <si>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</si>
  <si>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</si>
  <si>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</si>
  <si>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</si>
  <si>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</si>
  <si>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</si>
  <si>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</si>
  <si>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</si>
  <si>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</si>
  <si>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</si>
  <si>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</si>
  <si>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</si>
  <si>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</si>
  <si>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</si>
  <si>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</si>
  <si>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</si>
  <si>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</si>
  <si>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</si>
  <si>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</si>
  <si>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</si>
  <si>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</si>
  <si>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</si>
  <si>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</si>
  <si>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</si>
  <si>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</si>
  <si>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</si>
  <si>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</si>
  <si>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</si>
  <si>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</si>
  <si>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</si>
  <si>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</si>
  <si>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</si>
  <si>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</si>
  <si>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</si>
  <si>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</si>
  <si>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</si>
  <si>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</si>
  <si>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</si>
  <si>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</si>
  <si>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</si>
  <si>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</si>
  <si>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</si>
  <si>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</si>
  <si>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</si>
  <si>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</si>
  <si>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</si>
  <si>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</si>
  <si>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</si>
  <si>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</si>
  <si>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</si>
  <si>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</si>
  <si>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</si>
  <si>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</si>
  <si>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</si>
  <si>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</si>
  <si>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</si>
  <si>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</si>
  <si>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</si>
  <si>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</si>
  <si>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</si>
  <si>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</si>
  <si>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</si>
  <si>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</si>
  <si>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</si>
  <si>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</si>
  <si>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</si>
  <si>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</si>
  <si>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</si>
  <si>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</si>
  <si>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</si>
  <si>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</si>
  <si>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</si>
  <si>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</si>
  <si>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</si>
  <si>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</si>
  <si>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</si>
  <si>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</si>
  <si>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</si>
  <si>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</si>
  <si>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</si>
  <si>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</si>
  <si>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</si>
  <si>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</si>
  <si>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</si>
  <si>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</si>
  <si>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</si>
  <si>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</si>
  <si>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</si>
  <si>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</si>
  <si>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</si>
  <si>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</si>
  <si>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</si>
  <si>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</si>
  <si>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</si>
  <si>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</si>
  <si>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</si>
  <si>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</si>
  <si>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</si>
  <si>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</si>
  <si>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</si>
  <si>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</si>
  <si>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</si>
  <si>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</si>
  <si>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</si>
  <si>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</si>
  <si>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</si>
  <si>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</si>
  <si>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</si>
  <si>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</si>
  <si>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</si>
  <si>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</si>
  <si>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</si>
  <si>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</si>
  <si>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</si>
  <si>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</si>
  <si>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</si>
  <si>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</si>
  <si>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</si>
  <si>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</si>
  <si>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</si>
  <si>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</si>
  <si>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</si>
  <si>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</si>
  <si>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</si>
  <si>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</si>
  <si>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</si>
  <si>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</si>
  <si>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</si>
  <si>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</si>
  <si>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</si>
  <si>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</si>
  <si>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</si>
  <si>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</si>
  <si>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</si>
  <si>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</si>
  <si>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</si>
  <si>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</si>
  <si>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</si>
  <si>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</si>
  <si>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</si>
  <si>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</si>
  <si>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</si>
  <si>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</si>
  <si>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</si>
  <si>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</si>
  <si>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</si>
  <si>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</si>
  <si>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</si>
  <si>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</si>
  <si>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</si>
  <si>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</si>
  <si>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</si>
  <si>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</si>
  <si>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</si>
  <si>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</si>
  <si>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</si>
  <si>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</si>
  <si>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</si>
  <si>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</si>
  <si>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</si>
  <si>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</si>
  <si>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</si>
  <si>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</si>
  <si>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</si>
  <si>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</si>
  <si>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</si>
  <si>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</si>
  <si>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</si>
  <si>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</si>
  <si>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</si>
  <si>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</si>
  <si>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</si>
  <si>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</si>
  <si>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</si>
  <si>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</si>
  <si>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</si>
  <si>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</si>
  <si>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</si>
  <si>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</si>
  <si>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</si>
  <si>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</si>
  <si>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</si>
  <si>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</si>
  <si>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</si>
  <si>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</si>
  <si>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</si>
  <si>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</si>
  <si>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</si>
  <si>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</si>
  <si>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</si>
  <si>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</si>
  <si>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</si>
  <si>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</si>
  <si>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</si>
  <si>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</si>
  <si>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</si>
  <si>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</si>
  <si>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</si>
  <si>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</si>
  <si>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</si>
  <si>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</si>
  <si>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</si>
  <si>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</si>
  <si>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</si>
  <si>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</si>
  <si>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</si>
  <si>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</si>
  <si>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</si>
  <si>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</si>
  <si>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</si>
  <si>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</si>
  <si>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</si>
  <si>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</si>
  <si>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</si>
  <si>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</si>
  <si>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</si>
  <si>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</si>
  <si>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</si>
  <si>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</si>
  <si>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</si>
  <si>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</si>
  <si>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</si>
  <si>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</si>
  <si>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</si>
  <si>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</si>
  <si>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</si>
  <si>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</si>
  <si>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</si>
  <si>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</si>
  <si>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</si>
  <si>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</si>
  <si>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</si>
  <si>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</si>
  <si>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</si>
  <si>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</si>
  <si>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</si>
  <si>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</si>
  <si>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</si>
  <si>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</si>
  <si>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</si>
  <si>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</si>
  <si>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</si>
  <si>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</si>
  <si>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</si>
  <si>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</si>
  <si>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</si>
  <si>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</si>
  <si>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</si>
  <si>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</si>
  <si>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</si>
  <si>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</si>
  <si>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</si>
  <si>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</si>
  <si>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</si>
  <si>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</si>
  <si>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</si>
  <si>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</si>
  <si>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</si>
  <si>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</si>
  <si>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</si>
  <si>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</si>
  <si>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</si>
  <si>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</si>
  <si>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</si>
  <si>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</si>
  <si>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</si>
  <si>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</si>
  <si>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</si>
  <si>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</si>
  <si>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</si>
  <si>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</si>
  <si>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</si>
  <si>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</si>
  <si>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</si>
  <si>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</si>
  <si>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</si>
  <si>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</si>
  <si>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</si>
  <si>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</si>
  <si>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</si>
  <si>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</si>
  <si>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</si>
  <si>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</si>
  <si>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</si>
  <si>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</si>
  <si>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</si>
  <si>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</si>
  <si>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</si>
  <si>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</si>
  <si>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</si>
  <si>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</si>
  <si>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</si>
  <si>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</si>
  <si>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</si>
  <si>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</si>
  <si>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</si>
  <si>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</si>
  <si>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</si>
  <si>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</si>
  <si>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</si>
  <si>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</si>
  <si>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</si>
  <si>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</si>
  <si>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</si>
  <si>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</si>
  <si>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</si>
  <si>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</si>
  <si>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</si>
  <si>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</si>
  <si>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</si>
  <si>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</si>
  <si>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</si>
  <si>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</si>
  <si>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</si>
  <si>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</si>
  <si>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</si>
  <si>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</si>
  <si>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</si>
  <si>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</si>
  <si>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</si>
  <si>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</si>
  <si>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</si>
  <si>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</si>
  <si>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</si>
  <si>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</si>
  <si>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</si>
  <si>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</si>
  <si>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</si>
  <si>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</si>
  <si>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</si>
  <si>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</si>
  <si>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</si>
  <si>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</si>
  <si>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</si>
  <si>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</si>
  <si>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</si>
  <si>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</si>
  <si>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</si>
  <si>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</si>
  <si>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</si>
  <si>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</si>
  <si>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</si>
  <si>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</si>
  <si>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</si>
  <si>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</si>
  <si>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</si>
  <si>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</si>
  <si>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</si>
  <si>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</si>
  <si>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</si>
  <si>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</si>
  <si>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</si>
  <si>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</si>
  <si>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</si>
  <si>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</si>
  <si>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</si>
  <si>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</si>
  <si>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</si>
  <si>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</si>
  <si>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</si>
  <si>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</si>
  <si>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</si>
  <si>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</si>
  <si>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</si>
  <si>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</si>
  <si>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</si>
  <si>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</si>
  <si>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</si>
  <si>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</si>
  <si>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</si>
  <si>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</si>
  <si>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</si>
  <si>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</si>
  <si>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</si>
  <si>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</si>
  <si>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</si>
  <si>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</si>
  <si>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</si>
  <si>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</si>
  <si>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</si>
  <si>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</si>
  <si>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</si>
  <si>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</si>
  <si>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</si>
  <si>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</si>
  <si>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</si>
  <si>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</si>
  <si>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</si>
  <si>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</si>
  <si>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</si>
  <si>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</si>
  <si>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</si>
  <si>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</si>
  <si>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</si>
  <si>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</si>
  <si>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</si>
  <si>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</si>
  <si>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</si>
  <si>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</si>
  <si>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</si>
  <si>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</si>
  <si>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</si>
  <si>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</si>
  <si>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</si>
  <si>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</si>
  <si>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</si>
  <si>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</si>
  <si>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</si>
  <si>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</si>
  <si>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</si>
  <si>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</si>
  <si>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</si>
  <si>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</si>
  <si>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</si>
  <si>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</si>
  <si>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</si>
  <si>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</si>
  <si>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</si>
  <si>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</si>
  <si>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</si>
  <si>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</si>
  <si>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</si>
  <si>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</si>
  <si>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</si>
  <si>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</si>
  <si>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</si>
  <si>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</si>
  <si>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</si>
  <si>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</si>
  <si>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</si>
  <si>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</si>
  <si>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</si>
  <si>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</si>
  <si>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</si>
  <si>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</si>
  <si>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</si>
  <si>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</si>
  <si>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</si>
  <si>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</si>
  <si>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</si>
  <si>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</si>
  <si>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</si>
  <si>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</si>
  <si>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</si>
  <si>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</si>
  <si>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</si>
  <si>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</si>
  <si>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</si>
  <si>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</si>
  <si>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</si>
  <si>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</si>
  <si>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</si>
  <si>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</si>
  <si>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</si>
  <si>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</si>
  <si>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</si>
  <si>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</si>
  <si>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</si>
  <si>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</si>
  <si>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</si>
  <si>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</si>
  <si>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</si>
  <si>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</si>
  <si>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</si>
  <si>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</si>
  <si>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</si>
  <si>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</si>
  <si>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</si>
  <si>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</si>
  <si>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</si>
  <si>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</si>
  <si>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</si>
  <si>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</si>
  <si>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</si>
  <si>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</si>
  <si>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</si>
  <si>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</si>
  <si>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</si>
  <si>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</si>
  <si>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</si>
  <si>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</si>
  <si>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</si>
  <si>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</si>
  <si>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</si>
  <si>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</si>
  <si>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</si>
  <si>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</si>
  <si>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</si>
  <si>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</si>
  <si>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</si>
  <si>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</si>
  <si>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</si>
  <si>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</si>
  <si>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</si>
  <si>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</si>
  <si>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</si>
  <si>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</si>
  <si>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</si>
  <si>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</si>
  <si>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</si>
  <si>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</si>
  <si>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</si>
  <si>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</si>
  <si>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</si>
  <si>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</si>
  <si>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</si>
  <si>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</si>
  <si>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</si>
  <si>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</si>
  <si>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</si>
  <si>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</si>
  <si>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</si>
  <si>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</si>
  <si>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</si>
  <si>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</si>
  <si>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</si>
  <si>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</si>
  <si>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</si>
  <si>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</si>
  <si>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</si>
  <si>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</si>
  <si>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</si>
  <si>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</si>
  <si>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</si>
  <si>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</si>
  <si>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</si>
  <si>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</si>
  <si>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</si>
  <si>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</si>
  <si>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</si>
  <si>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</si>
  <si>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</si>
  <si>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</si>
  <si>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</si>
  <si>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</si>
  <si>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</si>
  <si>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</si>
  <si>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</si>
  <si>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</si>
  <si>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</si>
  <si>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</si>
  <si>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</si>
  <si>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</si>
  <si>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</si>
  <si>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</si>
  <si>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</si>
  <si>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</si>
  <si>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</si>
  <si>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</si>
  <si>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</si>
  <si>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</si>
  <si>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</si>
  <si>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</si>
  <si>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</si>
  <si>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</si>
  <si>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</si>
  <si>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</si>
  <si>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</si>
  <si>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</si>
  <si>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</si>
  <si>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</si>
  <si>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</si>
  <si>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</si>
  <si>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</si>
  <si>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</si>
  <si>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</si>
  <si>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</si>
  <si>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</si>
  <si>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</si>
  <si>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</si>
  <si>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</si>
  <si>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</si>
  <si>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</si>
  <si>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</si>
  <si>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</si>
  <si>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</si>
  <si>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</si>
  <si>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</si>
  <si>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</si>
  <si>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</si>
  <si>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</si>
  <si>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</si>
  <si>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</si>
  <si>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</si>
  <si>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</si>
  <si>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</si>
  <si>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</si>
  <si>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</si>
  <si>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</si>
  <si>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</si>
  <si>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</si>
  <si>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</si>
  <si>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</si>
  <si>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</si>
  <si>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</si>
  <si>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</si>
  <si>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</si>
  <si>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</si>
  <si>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</si>
  <si>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</si>
  <si>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</si>
  <si>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</si>
  <si>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</si>
  <si>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</si>
  <si>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</si>
  <si>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</si>
  <si>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</si>
  <si>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</si>
  <si>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</si>
  <si>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</si>
  <si>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</si>
  <si>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</si>
  <si>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</si>
  <si>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</si>
  <si>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</si>
  <si>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</si>
  <si>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</si>
  <si>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</si>
  <si>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</si>
  <si>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</si>
  <si>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</si>
  <si>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</si>
  <si>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</si>
  <si>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</si>
  <si>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</si>
  <si>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</si>
  <si>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</si>
  <si>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</si>
  <si>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</si>
  <si>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</si>
  <si>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</si>
  <si>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</si>
  <si>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</si>
  <si>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</si>
  <si>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</si>
  <si>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</si>
  <si>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</si>
  <si>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</si>
  <si>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</si>
  <si>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</si>
  <si>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</si>
  <si>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</si>
  <si>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</si>
  <si>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</si>
  <si>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</si>
  <si>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</si>
  <si>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</si>
  <si>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</si>
  <si>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</si>
  <si>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</si>
  <si>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</si>
  <si>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</si>
  <si>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</si>
  <si>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</si>
  <si>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</si>
  <si>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</si>
  <si>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</si>
  <si>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</si>
  <si>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</si>
  <si>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</si>
  <si>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</si>
  <si>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</si>
  <si>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</si>
  <si>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</si>
  <si>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</si>
  <si>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</si>
  <si>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</si>
  <si>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</si>
  <si>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</si>
  <si>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</si>
  <si>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</si>
  <si>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</si>
  <si>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</si>
  <si>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</si>
  <si>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</si>
  <si>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</si>
  <si>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</si>
  <si>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</si>
  <si>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</si>
  <si>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</si>
  <si>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</si>
  <si>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</si>
  <si>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</si>
  <si>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</si>
  <si>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</si>
  <si>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</si>
  <si>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</si>
  <si>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</si>
  <si>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</si>
  <si>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</si>
  <si>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</si>
  <si>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</si>
  <si>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</si>
  <si>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</si>
  <si>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</si>
  <si>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</si>
  <si>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</si>
  <si>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</si>
  <si>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</si>
  <si>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</si>
  <si>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</si>
  <si>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</si>
  <si>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</si>
  <si>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</si>
  <si>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</si>
  <si>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</si>
  <si>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</si>
  <si>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</si>
  <si>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</si>
  <si>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</si>
  <si>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</si>
  <si>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</si>
  <si>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</si>
  <si>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</si>
  <si>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</si>
  <si>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</si>
  <si>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</si>
  <si>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</si>
  <si>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</si>
  <si>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</si>
  <si>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</si>
  <si>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</si>
  <si>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</si>
  <si>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</si>
  <si>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</si>
  <si>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</si>
  <si>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</si>
  <si>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</si>
  <si>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</si>
  <si>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</si>
  <si>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</si>
  <si>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</si>
  <si>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</si>
  <si>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</si>
  <si>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</si>
  <si>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</si>
  <si>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</si>
  <si>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</si>
  <si>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</si>
  <si>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</si>
  <si>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</si>
  <si>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</si>
  <si>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</si>
  <si>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</si>
  <si>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</si>
  <si>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</si>
  <si>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</si>
  <si>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</si>
  <si>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</si>
  <si>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</si>
  <si>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</si>
  <si>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</si>
  <si>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</si>
  <si>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</si>
  <si>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</si>
  <si>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</si>
  <si>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</si>
  <si>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</si>
  <si>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</si>
  <si>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</si>
  <si>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</si>
  <si>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</si>
  <si>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</si>
  <si>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</si>
  <si>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</si>
  <si>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</si>
  <si>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</si>
  <si>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</si>
  <si>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</si>
  <si>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</si>
  <si>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</si>
  <si>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</si>
  <si>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</si>
  <si>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</si>
  <si>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</si>
  <si>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</si>
  <si>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</si>
  <si>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</si>
  <si>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</si>
  <si>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</si>
  <si>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</si>
  <si>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</si>
  <si>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</si>
  <si>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</si>
  <si>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</si>
  <si>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</si>
  <si>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</si>
  <si>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</si>
  <si>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</si>
  <si>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</si>
  <si>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</si>
  <si>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</si>
  <si>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</si>
  <si>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</si>
  <si>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</si>
  <si>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</si>
  <si>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</si>
  <si>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</si>
  <si>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</si>
  <si>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</si>
  <si>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</si>
  <si>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</si>
  <si>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</si>
  <si>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</si>
  <si>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</si>
  <si>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</si>
  <si>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</si>
  <si>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</si>
  <si>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</si>
  <si>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</si>
  <si>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</si>
  <si>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</si>
  <si>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</si>
  <si>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</si>
  <si>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</si>
  <si>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</si>
  <si>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</si>
  <si>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</si>
  <si>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</si>
  <si>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</si>
  <si>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</si>
  <si>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</si>
  <si>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</si>
  <si>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</si>
  <si>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</si>
  <si>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</si>
  <si>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</si>
  <si>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</si>
  <si>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</si>
  <si>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</si>
  <si>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</si>
  <si>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</si>
  <si>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</si>
  <si>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</si>
  <si>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</si>
  <si>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</si>
  <si>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</si>
  <si>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</si>
  <si>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</si>
  <si>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</si>
  <si>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</si>
  <si>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</si>
  <si>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</si>
  <si>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</si>
  <si>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</si>
  <si>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</si>
  <si>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</si>
  <si>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</si>
  <si>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</si>
  <si>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</si>
  <si>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</si>
  <si>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</si>
  <si>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</si>
  <si>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</si>
  <si>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</si>
  <si>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</si>
  <si>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</si>
  <si>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</si>
  <si>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</si>
  <si>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</si>
  <si>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</si>
  <si>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</si>
  <si>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</si>
  <si>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</si>
  <si>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</si>
  <si>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</si>
  <si>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</si>
  <si>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</si>
  <si>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</si>
  <si>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</si>
  <si>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</si>
  <si>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</si>
  <si>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</si>
  <si>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</si>
  <si>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</si>
  <si>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</si>
  <si>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</si>
  <si>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</si>
  <si>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</si>
  <si>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</si>
  <si>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</si>
  <si>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</si>
  <si>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</si>
  <si>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</si>
  <si>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</si>
  <si>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</si>
  <si>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</si>
  <si>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</si>
  <si>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</si>
  <si>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</si>
  <si>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</si>
  <si>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</si>
  <si>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</si>
  <si>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</si>
  <si>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</si>
  <si>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</si>
  <si>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</si>
  <si>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</si>
  <si>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</si>
  <si>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</si>
  <si>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</si>
  <si>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</si>
  <si>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</si>
  <si>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</si>
  <si>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</si>
  <si>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</si>
  <si>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</si>
  <si>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</si>
  <si>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</si>
  <si>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</si>
  <si>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</si>
  <si>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</si>
  <si>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</si>
  <si>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</si>
  <si>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</si>
  <si>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</si>
  <si>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</si>
  <si>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</si>
  <si>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</si>
  <si>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</si>
  <si>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</si>
  <si>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</si>
  <si>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</si>
  <si>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</si>
  <si>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</si>
  <si>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</si>
  <si>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</si>
  <si>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</si>
  <si>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</si>
  <si>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</si>
  <si>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</si>
  <si>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</si>
  <si>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</si>
  <si>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</si>
  <si>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</si>
  <si>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</si>
  <si>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</si>
  <si>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</si>
  <si>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</si>
  <si>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</si>
  <si>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</si>
  <si>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</si>
  <si>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</si>
  <si>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</si>
  <si>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</si>
  <si>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</si>
  <si>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</si>
  <si>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</si>
  <si>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</si>
  <si>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</si>
  <si>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</si>
  <si>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</si>
  <si>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</si>
  <si>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</si>
  <si>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</si>
  <si>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</si>
  <si>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</si>
  <si>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</si>
  <si>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</si>
  <si>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</si>
  <si>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</si>
  <si>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</si>
  <si>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</si>
  <si>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</si>
  <si>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</si>
  <si>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</si>
  <si>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</si>
  <si>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</si>
  <si>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</si>
  <si>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</si>
  <si>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</si>
  <si>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</si>
  <si>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</si>
  <si>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</si>
  <si>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</si>
  <si>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</si>
  <si>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</si>
  <si>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</si>
  <si>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</si>
  <si>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</si>
  <si>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</si>
  <si>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</si>
  <si>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</si>
  <si>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</si>
  <si>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</si>
  <si>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</si>
  <si>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</si>
  <si>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</si>
  <si>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</si>
  <si>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</si>
  <si>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</si>
  <si>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</si>
  <si>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</si>
  <si>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</si>
  <si>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</si>
  <si>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</si>
  <si>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</si>
  <si>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</si>
  <si>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</si>
  <si>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</si>
  <si>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</si>
  <si>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</si>
  <si>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</si>
  <si>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</si>
  <si>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</si>
  <si>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</si>
  <si>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</si>
  <si>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</si>
  <si>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</si>
  <si>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</si>
  <si>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</si>
  <si>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</si>
  <si>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</si>
  <si>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</si>
  <si>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</si>
  <si>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</si>
  <si>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</si>
  <si>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</si>
  <si>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</si>
  <si>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</si>
  <si>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</si>
  <si>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</si>
  <si>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</si>
  <si>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</si>
  <si>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</si>
  <si>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</si>
  <si>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</si>
  <si>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</si>
  <si>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</si>
  <si>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</si>
  <si>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</si>
  <si>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</si>
  <si>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</si>
  <si>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</si>
  <si>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</si>
  <si>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</si>
  <si>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</si>
  <si>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</si>
  <si>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</si>
  <si>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</si>
  <si>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</si>
  <si>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</si>
  <si>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</si>
  <si>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</si>
  <si>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</si>
  <si>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</si>
  <si>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</si>
  <si>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</si>
  <si>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</si>
  <si>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</si>
  <si>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</si>
  <si>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</si>
  <si>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</si>
  <si>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</si>
  <si>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</si>
  <si>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</si>
  <si>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</si>
  <si>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</si>
  <si>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</si>
  <si>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</si>
  <si>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</si>
  <si>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</si>
  <si>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</si>
  <si>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</si>
  <si>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</si>
  <si>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</si>
  <si>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</si>
  <si>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</si>
  <si>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</si>
  <si>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</si>
  <si>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</si>
  <si>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</si>
  <si>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</si>
  <si>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</si>
  <si>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</si>
  <si>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</si>
  <si>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</si>
  <si>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</si>
  <si>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</si>
  <si>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</si>
  <si>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</si>
  <si>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</si>
  <si>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</si>
  <si>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</si>
  <si>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</si>
  <si>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</si>
  <si>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</si>
  <si>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</si>
  <si>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</si>
  <si>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</si>
  <si>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</si>
  <si>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</si>
  <si>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</si>
  <si>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</si>
  <si>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</si>
  <si>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</si>
  <si>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</si>
  <si>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</si>
  <si>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</si>
  <si>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</si>
  <si>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</si>
  <si>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</si>
  <si>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</si>
  <si>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</si>
  <si>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</si>
  <si>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</si>
  <si>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</si>
  <si>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</si>
  <si>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</si>
  <si>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</si>
  <si>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</si>
  <si>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</si>
  <si>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</si>
  <si>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</si>
  <si>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</si>
  <si>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</si>
  <si>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</si>
  <si>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</si>
  <si>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</si>
  <si>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</si>
  <si>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</si>
  <si>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</si>
  <si>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</si>
  <si>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</si>
  <si>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</si>
  <si>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</si>
  <si>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</si>
  <si>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</si>
  <si>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</si>
  <si>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</si>
  <si>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</si>
  <si>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</si>
  <si>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</si>
  <si>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</si>
  <si>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</si>
  <si>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</si>
  <si>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</si>
  <si>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</si>
  <si>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</si>
  <si>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</si>
  <si>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</si>
  <si>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</si>
  <si>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</si>
  <si>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</si>
  <si>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</si>
  <si>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</si>
  <si>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</si>
  <si>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</si>
  <si>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</si>
  <si>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</si>
  <si>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</si>
  <si>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</si>
  <si>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</si>
  <si>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</si>
  <si>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</si>
  <si>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</si>
  <si>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</si>
  <si>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</si>
  <si>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</si>
  <si>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</si>
  <si>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</si>
  <si>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</si>
  <si>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</si>
  <si>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</si>
  <si>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</si>
  <si>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</si>
  <si>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</si>
  <si>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</si>
  <si>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</si>
  <si>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</si>
  <si>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</si>
  <si>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</si>
  <si>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</si>
  <si>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</si>
  <si>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</si>
  <si>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</si>
  <si>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</si>
  <si>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</si>
  <si>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</si>
  <si>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</si>
  <si>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</si>
  <si>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</si>
  <si>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</si>
  <si>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</si>
  <si>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</si>
  <si>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</si>
  <si>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</si>
  <si>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</si>
  <si>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</si>
  <si>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</si>
  <si>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</si>
  <si>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</si>
  <si>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</si>
  <si>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</si>
  <si>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</si>
  <si>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</si>
  <si>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</si>
  <si>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</si>
  <si>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</si>
  <si>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</si>
  <si>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</si>
  <si>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</si>
  <si>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</si>
  <si>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</si>
  <si>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</si>
  <si>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</si>
  <si>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</si>
  <si>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</si>
  <si>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</si>
  <si>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</si>
  <si>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</si>
  <si>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</si>
  <si>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</si>
  <si>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</si>
  <si>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</si>
  <si>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</si>
  <si>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</si>
  <si>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</si>
  <si>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</si>
  <si>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</si>
  <si>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</si>
  <si>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</si>
  <si>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</si>
  <si>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</si>
  <si>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</si>
  <si>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</si>
  <si>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</si>
  <si>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</si>
  <si>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</si>
  <si>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</si>
  <si>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</si>
  <si>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</si>
  <si>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</si>
  <si>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</si>
  <si>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</si>
  <si>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</si>
  <si>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</si>
  <si>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</si>
  <si>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</si>
  <si>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</si>
  <si>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</si>
  <si>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</si>
  <si>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</si>
  <si>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</si>
  <si>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</si>
  <si>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</si>
  <si>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</si>
  <si>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</si>
  <si>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</si>
  <si>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</si>
  <si>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</si>
  <si>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</si>
  <si>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</si>
  <si>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</si>
  <si>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</si>
  <si>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</si>
  <si>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</si>
  <si>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</si>
  <si>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</si>
  <si>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</si>
  <si>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</si>
  <si>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</si>
  <si>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</si>
  <si>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</si>
  <si>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</si>
  <si>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</si>
  <si>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</si>
  <si>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</si>
  <si>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</si>
  <si>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</si>
  <si>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</si>
  <si>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</si>
  <si>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</si>
  <si>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</si>
  <si>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</si>
  <si>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</si>
  <si>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</si>
  <si>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</si>
  <si>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</si>
  <si>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</si>
  <si>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</si>
  <si>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</si>
  <si>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</si>
  <si>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</si>
  <si>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</si>
  <si>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</si>
  <si>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</si>
  <si>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</si>
  <si>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</si>
  <si>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</si>
  <si>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</si>
  <si>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</si>
  <si>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</si>
  <si>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</si>
  <si>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</si>
  <si>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</si>
  <si>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</si>
  <si>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</si>
  <si>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</si>
  <si>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</si>
  <si>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</si>
  <si>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</si>
  <si>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</si>
  <si>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</si>
  <si>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</si>
  <si>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</si>
  <si>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</si>
  <si>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</si>
  <si>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</si>
  <si>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</si>
  <si>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</si>
  <si>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</si>
  <si>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</si>
  <si>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</si>
  <si>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</si>
  <si>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</si>
  <si>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</si>
  <si>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</si>
  <si>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</si>
  <si>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</si>
  <si>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</si>
  <si>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</si>
  <si>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</si>
  <si>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</si>
  <si>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</si>
  <si>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</si>
  <si>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</si>
  <si>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</si>
  <si>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</si>
  <si>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</si>
  <si>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</si>
  <si>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</si>
  <si>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</si>
  <si>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</si>
  <si>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</si>
  <si>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</si>
  <si>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</si>
  <si>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</si>
  <si>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</si>
  <si>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</si>
  <si>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</si>
  <si>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</si>
  <si>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</si>
  <si>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</si>
  <si>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</si>
  <si>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</si>
  <si>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</si>
  <si>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</si>
  <si>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</si>
  <si>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</si>
  <si>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</si>
  <si>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</si>
  <si>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</si>
  <si>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</si>
  <si>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</si>
  <si>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</si>
  <si>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</si>
  <si>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</si>
  <si>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</si>
  <si>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</si>
  <si>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</si>
  <si>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</si>
  <si>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</si>
  <si>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</si>
  <si>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</si>
  <si>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</si>
  <si>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</si>
  <si>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</si>
  <si>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</si>
  <si>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</si>
  <si>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</si>
  <si>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</si>
  <si>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</si>
  <si>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</si>
  <si>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</si>
  <si>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</si>
  <si>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</si>
  <si>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</si>
  <si>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</si>
  <si>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</si>
  <si>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</si>
  <si>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</si>
  <si>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</si>
  <si>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</si>
  <si>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</si>
  <si>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</si>
  <si>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</si>
  <si>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</si>
  <si>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</si>
  <si>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</si>
  <si>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</si>
  <si>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</si>
  <si>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</si>
  <si>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</si>
  <si>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</si>
  <si>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</si>
  <si>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</si>
  <si>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</si>
  <si>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</si>
  <si>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</si>
  <si>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</si>
  <si>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</si>
  <si>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</si>
  <si>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</si>
  <si>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</si>
  <si>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</si>
  <si>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</si>
  <si>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</si>
  <si>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</si>
  <si>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</si>
  <si>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</si>
  <si>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</si>
  <si>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</si>
  <si>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</si>
  <si>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</si>
  <si>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</si>
  <si>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</si>
  <si>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</si>
  <si>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</si>
  <si>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</si>
  <si>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</si>
  <si>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</si>
  <si>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</si>
  <si>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</si>
  <si>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</si>
  <si>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</si>
  <si>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</si>
  <si>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</si>
  <si>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</si>
  <si>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</si>
  <si>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</si>
  <si>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</si>
  <si>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</si>
  <si>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</si>
  <si>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</si>
  <si>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</si>
  <si>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</si>
  <si>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</si>
  <si>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</si>
  <si>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</si>
  <si>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</si>
  <si>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</si>
  <si>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</si>
  <si>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</si>
  <si>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</si>
  <si>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</si>
  <si>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</si>
  <si>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</si>
  <si>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</si>
  <si>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</si>
  <si>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</si>
  <si>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</si>
  <si>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</si>
  <si>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</si>
  <si>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</si>
  <si>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</si>
  <si>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</si>
  <si>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</si>
  <si>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</si>
  <si>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</si>
  <si>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</si>
  <si>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</si>
  <si>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</si>
  <si>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</si>
  <si>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</si>
  <si>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</si>
  <si>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</si>
  <si>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</si>
  <si>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</si>
  <si>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</si>
  <si>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</si>
  <si>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</si>
  <si>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</si>
  <si>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</si>
  <si>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</si>
  <si>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</si>
  <si>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</si>
  <si>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</si>
  <si>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</si>
  <si>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</si>
  <si>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</si>
  <si>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</si>
  <si>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</si>
  <si>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</si>
  <si>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</si>
  <si>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</si>
  <si>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</si>
  <si>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</si>
  <si>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</si>
  <si>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</si>
  <si>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</si>
  <si>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</si>
  <si>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</si>
  <si>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</si>
  <si>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</si>
  <si>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</si>
  <si>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</si>
  <si>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</si>
  <si>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</si>
  <si>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</si>
  <si>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</si>
  <si>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</si>
  <si>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</si>
  <si>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</si>
  <si>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</si>
  <si>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</si>
  <si>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</si>
  <si>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</si>
  <si>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</si>
  <si>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</si>
  <si>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</si>
  <si>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</si>
  <si>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</si>
  <si>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</si>
  <si>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</si>
  <si>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</si>
  <si>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</si>
  <si>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</si>
  <si>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</si>
  <si>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</si>
  <si>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</si>
  <si>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</si>
  <si>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</si>
  <si>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</si>
  <si>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</si>
  <si>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</si>
  <si>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</si>
  <si>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</si>
  <si>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</si>
  <si>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</si>
  <si>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</si>
  <si>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</si>
  <si>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</si>
  <si>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</si>
  <si>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</si>
  <si>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</si>
  <si>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</si>
  <si>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</si>
  <si>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</si>
  <si>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</si>
  <si>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</si>
  <si>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</si>
  <si>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</si>
  <si>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</si>
  <si>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</si>
  <si>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</si>
  <si>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</si>
  <si>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</si>
  <si>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</si>
  <si>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</si>
  <si>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</si>
  <si>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</si>
  <si>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</si>
  <si>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</si>
  <si>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</si>
  <si>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</si>
  <si>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</si>
  <si>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</si>
  <si>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</si>
  <si>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</si>
  <si>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</si>
  <si>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</si>
  <si>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</si>
  <si>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</si>
  <si>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</si>
  <si>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</si>
  <si>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</si>
  <si>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</si>
  <si>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</si>
  <si>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</si>
  <si>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</si>
  <si>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</si>
  <si>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</si>
  <si>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</si>
  <si>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</si>
  <si>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</si>
  <si>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</si>
  <si>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</si>
  <si>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</si>
  <si>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</si>
  <si>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</si>
  <si>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</si>
  <si>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</si>
  <si>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</si>
  <si>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</si>
  <si>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</si>
  <si>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</si>
  <si>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</si>
  <si>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</si>
  <si>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</si>
  <si>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</si>
  <si>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</si>
  <si>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</si>
  <si>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</si>
  <si>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</si>
  <si>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</si>
  <si>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</si>
  <si>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</si>
  <si>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</si>
  <si>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</si>
  <si>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</si>
  <si>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</si>
  <si>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</si>
  <si>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</si>
  <si>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</si>
  <si>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</si>
  <si>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</si>
  <si>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</si>
  <si>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</si>
  <si>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</si>
  <si>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</si>
  <si>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</si>
  <si>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</si>
  <si>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</si>
  <si>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</si>
  <si>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</si>
  <si>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</si>
  <si>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</si>
  <si>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</si>
  <si>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</si>
  <si>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</si>
  <si>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</si>
  <si>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</si>
  <si>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</si>
  <si>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</si>
  <si>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</si>
  <si>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</si>
  <si>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</si>
  <si>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</si>
  <si>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</si>
  <si>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</si>
  <si>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</si>
  <si>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</si>
  <si>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</si>
  <si>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</si>
  <si>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</si>
  <si>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</si>
  <si>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</si>
  <si>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</si>
  <si>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</si>
  <si>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</si>
  <si>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</si>
  <si>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</si>
  <si>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</si>
  <si>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</si>
  <si>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</si>
  <si>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</si>
  <si>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</si>
  <si>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</si>
  <si>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</si>
  <si>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</si>
  <si>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</si>
  <si>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</si>
  <si>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</si>
  <si>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</si>
  <si>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</si>
  <si>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</si>
  <si>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</si>
  <si>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</si>
  <si>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</si>
  <si>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</si>
  <si>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</si>
  <si>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</si>
  <si>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</si>
  <si>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</si>
  <si>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</si>
  <si>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</si>
  <si>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</si>
  <si>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</si>
  <si>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</si>
  <si>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</si>
  <si>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</si>
  <si>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</si>
  <si>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</si>
  <si>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</si>
  <si>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</si>
  <si>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</si>
  <si>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</si>
  <si>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</si>
  <si>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</si>
  <si>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</si>
  <si>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</si>
  <si>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</si>
  <si>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</si>
  <si>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</si>
  <si>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</si>
  <si>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</si>
  <si>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</si>
  <si>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</si>
  <si>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</si>
  <si>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</si>
  <si>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</si>
  <si>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</si>
  <si>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</si>
  <si>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</si>
  <si>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</si>
  <si>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</si>
  <si>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</si>
  <si>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</si>
  <si>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</si>
  <si>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</si>
  <si>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</si>
  <si>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</si>
  <si>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</si>
  <si>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</si>
  <si>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</si>
  <si>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</si>
  <si>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</si>
  <si>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</si>
  <si>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</si>
  <si>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</si>
  <si>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</si>
  <si>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</si>
  <si>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</si>
  <si>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</si>
  <si>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</si>
  <si>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</si>
  <si>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</si>
  <si>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</si>
  <si>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</si>
  <si>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</si>
  <si>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</si>
  <si>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</si>
  <si>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</si>
  <si>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</si>
  <si>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</si>
  <si>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</si>
  <si>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</si>
  <si>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</si>
  <si>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</si>
  <si>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</si>
  <si>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</si>
  <si>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</si>
  <si>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</si>
  <si>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</si>
  <si>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</si>
  <si>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</si>
  <si>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</si>
  <si>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</si>
  <si>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</si>
  <si>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</si>
  <si>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</si>
  <si>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</si>
  <si>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</si>
  <si>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</si>
  <si>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</si>
  <si>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</si>
  <si>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</si>
  <si>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</si>
  <si>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</si>
  <si>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</si>
  <si>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</si>
  <si>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</si>
  <si>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</si>
  <si>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</si>
  <si>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</si>
  <si>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</si>
  <si>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</si>
  <si>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</si>
  <si>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</si>
  <si>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</si>
  <si>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</si>
  <si>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</si>
  <si>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</si>
  <si>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</si>
  <si>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</si>
  <si>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</si>
  <si>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</si>
  <si>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</si>
  <si>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</si>
  <si>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</si>
  <si>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</si>
  <si>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</si>
  <si>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</si>
  <si>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</si>
  <si>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</si>
  <si>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</si>
  <si>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</si>
  <si>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</si>
  <si>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</si>
  <si>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</si>
  <si>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</si>
  <si>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</si>
  <si>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</si>
  <si>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</si>
  <si>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</si>
  <si>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</si>
  <si>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</si>
  <si>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</si>
  <si>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</si>
  <si>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</si>
  <si>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</si>
  <si>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</si>
  <si>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</si>
  <si>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</si>
  <si>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</si>
  <si>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</si>
  <si>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</si>
  <si>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</si>
  <si>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</si>
  <si>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</si>
  <si>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</si>
  <si>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</si>
  <si>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</si>
  <si>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</si>
  <si>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</si>
  <si>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</si>
  <si>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</si>
  <si>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</si>
  <si>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</si>
  <si>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</si>
  <si>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</si>
  <si>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</si>
  <si>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</si>
  <si>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</si>
  <si>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</si>
  <si>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</si>
  <si>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</si>
  <si>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</si>
  <si>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</si>
  <si>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</si>
  <si>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</si>
  <si>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</si>
  <si>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</si>
  <si>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</si>
  <si>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</si>
  <si>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</si>
  <si>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</si>
  <si>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</si>
  <si>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</si>
  <si>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</si>
  <si>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</si>
  <si>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</si>
  <si>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</si>
  <si>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</si>
  <si>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</si>
  <si>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</si>
  <si>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</si>
  <si>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</si>
  <si>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</si>
  <si>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</si>
  <si>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</si>
  <si>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</si>
  <si>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</si>
  <si>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</si>
  <si>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</si>
  <si>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</si>
  <si>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</si>
  <si>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</si>
  <si>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</si>
  <si>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</si>
  <si>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</si>
  <si>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</si>
  <si>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</si>
  <si>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</si>
  <si>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</si>
  <si>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</si>
  <si>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</si>
  <si>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</si>
  <si>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</si>
  <si>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</si>
  <si>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</si>
  <si>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</si>
  <si>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</si>
  <si>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</si>
  <si>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</si>
  <si>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</si>
  <si>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</si>
  <si>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</si>
  <si>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</si>
  <si>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</si>
  <si>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</si>
  <si>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</si>
  <si>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</si>
  <si>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</si>
  <si>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</si>
  <si>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</si>
  <si>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</si>
  <si>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</si>
  <si>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</si>
  <si>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</si>
  <si>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</si>
  <si>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</si>
  <si>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</si>
  <si>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</si>
  <si>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</si>
  <si>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</si>
  <si>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</si>
  <si>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</si>
  <si>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</si>
  <si>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</si>
  <si>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</si>
  <si>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</si>
  <si>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</si>
  <si>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</si>
  <si>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</si>
  <si>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</si>
  <si>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</si>
  <si>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</si>
  <si>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</si>
  <si>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</si>
  <si>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</si>
  <si>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</si>
  <si>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</si>
  <si>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</si>
  <si>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</si>
  <si>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</si>
  <si>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</si>
  <si>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</si>
  <si>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</si>
  <si>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</si>
  <si>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</si>
  <si>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</si>
  <si>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</si>
  <si>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</si>
  <si>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</si>
  <si>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</si>
  <si>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</si>
  <si>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</si>
  <si>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</si>
  <si>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</si>
  <si>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</si>
  <si>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</si>
  <si>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</si>
  <si>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</si>
  <si>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</si>
  <si>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</si>
  <si>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</si>
  <si>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</si>
  <si>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</si>
  <si>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</si>
  <si>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</si>
  <si>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</si>
  <si>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</si>
  <si>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</si>
  <si>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</si>
  <si>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</si>
  <si>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</si>
  <si>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</si>
  <si>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</si>
  <si>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</si>
  <si>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</si>
  <si>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</si>
  <si>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</si>
  <si>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</si>
  <si>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</si>
  <si>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</si>
  <si>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</si>
  <si>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</si>
  <si>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</si>
  <si>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</si>
  <si>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</si>
  <si>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</si>
  <si>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</si>
  <si>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</si>
  <si>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</si>
  <si>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</si>
  <si>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</si>
  <si>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</si>
  <si>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</si>
  <si>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</si>
  <si>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</si>
  <si>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</si>
  <si>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</si>
  <si>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</si>
  <si>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</si>
  <si>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</si>
  <si>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</si>
  <si>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</si>
  <si>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</si>
  <si>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</si>
  <si>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</si>
  <si>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</si>
  <si>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</si>
  <si>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</si>
  <si>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</si>
  <si>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</si>
  <si>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</si>
  <si>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</si>
  <si>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</si>
  <si>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</si>
  <si>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</si>
  <si>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</si>
  <si>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</si>
  <si>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</si>
  <si>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</si>
  <si>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</si>
  <si>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</si>
  <si>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</si>
  <si>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</si>
  <si>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</si>
  <si>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</si>
  <si>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</si>
  <si>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</si>
  <si>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</si>
  <si>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</si>
  <si>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</si>
  <si>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</si>
  <si>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</si>
  <si>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</si>
  <si>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</si>
  <si>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</si>
  <si>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</si>
  <si>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</si>
  <si>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</si>
  <si>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</si>
  <si>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</si>
  <si>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</si>
  <si>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</si>
  <si>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</si>
  <si>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</si>
  <si>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</si>
  <si>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</si>
  <si>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</si>
  <si>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</si>
  <si>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</si>
  <si>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</si>
  <si>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</si>
  <si>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</si>
  <si>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</si>
  <si>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</si>
  <si>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</si>
  <si>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</si>
  <si>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</si>
  <si>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</si>
  <si>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</si>
  <si>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</si>
  <si>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</si>
  <si>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</si>
  <si>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</si>
  <si>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</si>
  <si>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</si>
  <si>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</si>
  <si>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</si>
  <si>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</si>
  <si>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</si>
  <si>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</si>
  <si>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</si>
  <si>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</si>
  <si>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</si>
  <si>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</si>
  <si>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</si>
  <si>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</si>
  <si>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</si>
  <si>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</si>
  <si>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</si>
  <si>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</si>
  <si>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</si>
  <si>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</si>
  <si>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</si>
  <si>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</si>
  <si>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</si>
  <si>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</si>
  <si>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</si>
  <si>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</si>
  <si>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</si>
  <si>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</si>
  <si>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</si>
  <si>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</si>
  <si>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</si>
  <si>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</si>
  <si>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</si>
  <si>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</si>
  <si>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</si>
  <si>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</si>
  <si>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</si>
  <si>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</si>
  <si>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</si>
  <si>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</si>
  <si>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</si>
  <si>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</si>
  <si>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</si>
  <si>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</si>
  <si>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</si>
  <si>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</si>
  <si>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</si>
  <si>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</si>
  <si>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</si>
  <si>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</si>
  <si>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</si>
  <si>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</si>
  <si>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</si>
  <si>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</si>
  <si>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</si>
  <si>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</si>
  <si>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</si>
  <si>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</si>
  <si>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</si>
  <si>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</si>
  <si>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</si>
  <si>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</si>
  <si>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</si>
  <si>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</si>
  <si>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</si>
  <si>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</si>
  <si>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</si>
  <si>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</si>
  <si>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</si>
  <si>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</si>
  <si>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</si>
  <si>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</si>
  <si>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</si>
  <si>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</si>
  <si>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</si>
  <si>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</si>
  <si>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</si>
  <si>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</si>
  <si>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</si>
  <si>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</si>
  <si>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</si>
  <si>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</si>
  <si>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</si>
  <si>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</si>
  <si>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</si>
  <si>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</si>
  <si>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</si>
  <si>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</si>
  <si>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</si>
  <si>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</si>
  <si>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</si>
  <si>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</si>
  <si>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</si>
  <si>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</si>
  <si>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</si>
  <si>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</si>
  <si>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</si>
  <si>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</si>
  <si>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</si>
  <si>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</si>
  <si>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</si>
  <si>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</si>
  <si>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</si>
  <si>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</si>
  <si>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</si>
  <si>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</si>
  <si>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</si>
  <si>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</si>
  <si>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</si>
  <si>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</si>
  <si>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</si>
  <si>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</si>
  <si>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</si>
  <si>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</si>
  <si>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</si>
  <si>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</si>
  <si>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</si>
  <si>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</si>
  <si>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</si>
  <si>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</si>
  <si>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</si>
  <si>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</si>
  <si>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</si>
  <si>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</si>
  <si>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</si>
  <si>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</si>
  <si>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</si>
  <si>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</si>
  <si>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</si>
  <si>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</si>
  <si>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</si>
  <si>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</si>
  <si>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</si>
  <si>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</si>
  <si>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</si>
  <si>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</si>
  <si>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</si>
  <si>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</si>
  <si>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</si>
  <si>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</si>
  <si>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</si>
  <si>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</si>
  <si>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</si>
  <si>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</si>
  <si>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</si>
  <si>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</si>
  <si>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</si>
  <si>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</si>
  <si>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</si>
  <si>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</si>
  <si>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</si>
  <si>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</si>
  <si>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</si>
  <si>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</si>
  <si>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</si>
  <si>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</si>
  <si>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</si>
  <si>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</si>
  <si>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</si>
  <si>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</si>
  <si>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</si>
  <si>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</si>
  <si>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</si>
  <si>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</si>
  <si>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</si>
  <si>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</si>
  <si>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</si>
  <si>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</si>
  <si>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</si>
  <si>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</si>
  <si>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</si>
  <si>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</si>
  <si>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</si>
  <si>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</si>
  <si>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</si>
  <si>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</si>
  <si>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</si>
  <si>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</si>
  <si>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</si>
  <si>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</si>
  <si>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</si>
  <si>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</si>
  <si>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</si>
  <si>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</si>
  <si>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</si>
  <si>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</si>
  <si>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</si>
  <si>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</si>
  <si>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</si>
  <si>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</si>
  <si>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</si>
  <si>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</si>
  <si>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</si>
  <si>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</si>
  <si>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</si>
  <si>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</si>
  <si>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</si>
  <si>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</si>
  <si>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</si>
  <si>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</si>
  <si>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</si>
  <si>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</si>
  <si>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</si>
  <si>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</si>
  <si>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</si>
  <si>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</si>
  <si>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</si>
  <si>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</si>
  <si>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</si>
  <si>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</si>
  <si>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</si>
  <si>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</si>
  <si>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</si>
  <si>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</si>
  <si>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</si>
  <si>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</si>
  <si>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</si>
  <si>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</si>
  <si>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</si>
  <si>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</si>
  <si>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</si>
  <si>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</si>
  <si>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</si>
  <si>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</si>
  <si>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</si>
  <si>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</si>
  <si>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</si>
  <si>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</si>
  <si>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</si>
  <si>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</si>
  <si>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</si>
  <si>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</si>
  <si>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</si>
  <si>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</si>
  <si>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</si>
  <si>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</si>
  <si>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</si>
  <si>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</si>
  <si>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</si>
  <si>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</si>
  <si>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</si>
  <si>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</si>
  <si>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</si>
  <si>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</si>
  <si>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</si>
  <si>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</si>
  <si>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</si>
  <si>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</si>
  <si>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</si>
  <si>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</si>
  <si>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</si>
  <si>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</si>
  <si>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</si>
  <si>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</si>
  <si>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</si>
  <si>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</si>
  <si>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</si>
  <si>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</si>
  <si>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</si>
  <si>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</si>
  <si>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</si>
  <si>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</si>
  <si>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</si>
  <si>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</si>
  <si>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</si>
  <si>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</si>
  <si>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</si>
  <si>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</si>
  <si>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</si>
  <si>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</si>
  <si>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</si>
  <si>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</si>
  <si>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</si>
  <si>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</si>
  <si>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</si>
  <si>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</si>
  <si>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</si>
  <si>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</si>
  <si>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</si>
  <si>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</si>
  <si>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</si>
  <si>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</si>
  <si>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</si>
  <si>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</si>
  <si>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</si>
  <si>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</si>
  <si>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</si>
  <si>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</si>
  <si>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</si>
  <si>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</si>
  <si>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</si>
  <si>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</si>
  <si>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</si>
  <si>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</si>
  <si>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</si>
  <si>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</si>
  <si>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</si>
  <si>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</si>
  <si>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</si>
  <si>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</si>
  <si>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</si>
  <si>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</si>
  <si>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</si>
  <si>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</si>
  <si>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</si>
  <si>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</si>
  <si>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</si>
  <si>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</si>
  <si>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</si>
  <si>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</si>
  <si>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</si>
  <si>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</si>
  <si>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</si>
  <si>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</si>
  <si>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</si>
  <si>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</si>
  <si>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</si>
  <si>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</si>
  <si>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</si>
  <si>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</si>
  <si>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</si>
  <si>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</si>
  <si>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</si>
  <si>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</si>
  <si>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</si>
  <si>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</si>
  <si>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</si>
  <si>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</si>
  <si>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</si>
  <si>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</si>
  <si>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</si>
  <si>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</si>
  <si>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</si>
  <si>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</si>
  <si>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</si>
  <si>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</si>
  <si>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</si>
  <si>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</si>
  <si>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</si>
  <si>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</si>
  <si>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</si>
  <si>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</si>
  <si>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</si>
  <si>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</si>
  <si>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</si>
  <si>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</si>
  <si>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</si>
  <si>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</si>
  <si>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</si>
  <si>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</si>
  <si>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</si>
  <si>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</si>
  <si>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</si>
  <si>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</si>
  <si>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</si>
  <si>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</si>
  <si>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</si>
  <si>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</si>
  <si>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</si>
  <si>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</si>
  <si>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</si>
  <si>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</si>
  <si>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</si>
  <si>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</si>
  <si>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</si>
  <si>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</si>
  <si>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</si>
  <si>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</si>
  <si>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</si>
  <si>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</si>
  <si>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</si>
  <si>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</si>
  <si>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</si>
  <si>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</si>
  <si>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</si>
  <si>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</si>
  <si>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</si>
  <si>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</si>
  <si>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</si>
  <si>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</si>
  <si>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</si>
  <si>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</si>
  <si>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</si>
  <si>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</si>
  <si>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</si>
  <si>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</si>
  <si>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</si>
  <si>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</si>
  <si>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</si>
  <si>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</si>
  <si>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</si>
  <si>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</si>
  <si>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</si>
  <si>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</si>
  <si>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</si>
  <si>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</si>
  <si>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</si>
  <si>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</si>
  <si>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</si>
  <si>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</si>
  <si>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</si>
  <si>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</si>
  <si>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</si>
  <si>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</si>
  <si>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</si>
  <si>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</si>
  <si>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</si>
  <si>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</si>
  <si>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</si>
  <si>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</si>
  <si>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</si>
  <si>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</si>
  <si>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</si>
  <si>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</si>
  <si>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</si>
  <si>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</si>
  <si>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</si>
  <si>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</si>
  <si>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</si>
  <si>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</si>
  <si>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</si>
  <si>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</si>
  <si>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</si>
  <si>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</si>
  <si>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</si>
  <si>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</si>
  <si>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</si>
  <si>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</si>
  <si>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</si>
  <si>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</si>
  <si>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</si>
  <si>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</si>
  <si>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</si>
  <si>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</si>
  <si>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</si>
  <si>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</si>
  <si>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</si>
  <si>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</si>
  <si>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</si>
  <si>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</si>
  <si>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</si>
  <si>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</si>
  <si>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</si>
  <si>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</si>
  <si>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</si>
  <si>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</si>
  <si>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</si>
  <si>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</si>
  <si>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</si>
  <si>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</si>
  <si>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</si>
  <si>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</si>
  <si>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</si>
  <si>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</si>
  <si>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</si>
  <si>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</si>
  <si>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</si>
  <si>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</si>
  <si>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</si>
  <si>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</si>
  <si>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</si>
  <si>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</si>
  <si>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</si>
  <si>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</si>
  <si>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</si>
  <si>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</si>
  <si>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</si>
  <si>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</si>
  <si>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</si>
  <si>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</si>
  <si>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</si>
  <si>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</si>
  <si>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</si>
  <si>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</si>
  <si>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</si>
  <si>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</si>
  <si>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</si>
  <si>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</si>
  <si>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</si>
  <si>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</si>
  <si>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</si>
  <si>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</si>
  <si>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</si>
  <si>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</si>
  <si>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</si>
  <si>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</si>
  <si>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</si>
  <si>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</si>
  <si>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</si>
  <si>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</si>
  <si>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</si>
  <si>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</si>
  <si>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</si>
  <si>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</si>
  <si>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</si>
  <si>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</si>
  <si>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</si>
  <si>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</si>
  <si>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</si>
  <si>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</si>
  <si>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</si>
  <si>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</si>
  <si>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</si>
  <si>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</si>
  <si>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</si>
  <si>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</si>
  <si>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</si>
  <si>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</si>
  <si>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</si>
  <si>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</si>
  <si>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</si>
  <si>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</si>
  <si>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</si>
  <si>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</si>
  <si>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</si>
  <si>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</si>
  <si>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</si>
  <si>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</si>
  <si>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</si>
  <si>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</si>
  <si>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</si>
  <si>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</si>
  <si>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</si>
  <si>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</si>
  <si>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</si>
  <si>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</si>
  <si>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</si>
  <si>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</si>
  <si>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</si>
  <si>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</si>
  <si>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</si>
  <si>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</si>
  <si>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</si>
  <si>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</si>
  <si>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</si>
  <si>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</si>
  <si>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</si>
  <si>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</si>
  <si>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</si>
  <si>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</si>
  <si>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</si>
  <si>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</si>
  <si>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</si>
  <si>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</si>
  <si>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</si>
  <si>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</si>
  <si>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</si>
  <si>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</si>
  <si>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</si>
  <si>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</si>
  <si>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</si>
  <si>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</si>
  <si>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</si>
  <si>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</si>
  <si>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</si>
  <si>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</si>
  <si>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</si>
  <si>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</si>
  <si>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</si>
  <si>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</si>
  <si>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</si>
  <si>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</si>
  <si>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</si>
  <si>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</si>
  <si>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</si>
  <si>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</si>
  <si>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</si>
  <si>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</si>
  <si>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</si>
  <si>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</si>
  <si>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</si>
  <si>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</si>
  <si>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</si>
  <si>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</si>
  <si>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</si>
  <si>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</si>
  <si>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</si>
  <si>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</si>
  <si>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</si>
  <si>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</si>
  <si>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</si>
  <si>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</si>
  <si>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</si>
  <si>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</si>
  <si>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</si>
  <si>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</si>
  <si>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</si>
  <si>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</si>
  <si>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</si>
  <si>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</si>
  <si>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</si>
  <si>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</si>
  <si>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</si>
  <si>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</si>
  <si>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</si>
  <si>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</si>
  <si>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</si>
  <si>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</si>
  <si>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</si>
  <si>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</si>
  <si>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</si>
  <si>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</si>
  <si>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</si>
  <si>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</si>
  <si>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</si>
  <si>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</si>
  <si>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</si>
  <si>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</si>
  <si>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</si>
  <si>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</si>
  <si>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</si>
  <si>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</si>
  <si>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</si>
  <si>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</si>
  <si>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</si>
  <si>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</si>
  <si>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</si>
  <si>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</si>
  <si>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</si>
  <si>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</si>
  <si>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</si>
  <si>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</si>
  <si>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</si>
  <si>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</si>
  <si>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</si>
  <si>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</si>
  <si>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</si>
  <si>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</si>
  <si>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</si>
  <si>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</si>
  <si>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</si>
  <si>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</si>
  <si>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</si>
  <si>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</si>
  <si>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</si>
  <si>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</si>
  <si>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</si>
  <si>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</si>
  <si>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</si>
  <si>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</si>
  <si>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</si>
  <si>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</si>
  <si>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</si>
  <si>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</si>
  <si>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</si>
  <si>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</si>
  <si>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</si>
  <si>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</si>
  <si>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</si>
  <si>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</si>
  <si>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</si>
  <si>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</si>
  <si>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</si>
  <si>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</si>
  <si>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</si>
  <si>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</si>
  <si>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</si>
  <si>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</si>
  <si>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</si>
  <si>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</si>
  <si>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</si>
  <si>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</si>
  <si>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</si>
  <si>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</si>
  <si>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</si>
  <si>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</si>
  <si>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</si>
  <si>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</si>
  <si>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</si>
  <si>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</si>
  <si>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</si>
  <si>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</si>
  <si>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</si>
  <si>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</si>
  <si>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</si>
  <si>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</si>
  <si>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</si>
  <si>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</si>
  <si>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</si>
  <si>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</si>
  <si>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</si>
  <si>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</si>
  <si>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</si>
  <si>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</si>
  <si>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</si>
  <si>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</si>
  <si>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</si>
  <si>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</si>
  <si>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</si>
  <si>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</si>
  <si>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</si>
  <si>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</si>
  <si>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</si>
  <si>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</si>
  <si>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</si>
  <si>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</si>
  <si>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</si>
  <si>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</si>
  <si>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</si>
  <si>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</si>
  <si>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</si>
  <si>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</si>
  <si>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</si>
  <si>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</si>
  <si>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</si>
  <si>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</si>
  <si>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</si>
  <si>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</si>
  <si>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</si>
  <si>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</si>
  <si>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</si>
  <si>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</si>
  <si>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</si>
  <si>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</si>
  <si>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</si>
  <si>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</si>
  <si>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</si>
  <si>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</si>
  <si>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</si>
  <si>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</si>
  <si>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</si>
  <si>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</si>
  <si>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</si>
  <si>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</si>
  <si>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</si>
  <si>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</si>
  <si>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</si>
  <si>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</si>
  <si>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</si>
  <si>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</si>
  <si>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</si>
  <si>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</si>
  <si>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</si>
  <si>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</si>
  <si>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</si>
  <si>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</si>
  <si>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</si>
  <si>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</si>
  <si>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</si>
  <si>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</si>
  <si>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</si>
  <si>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</si>
  <si>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</si>
  <si>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</si>
  <si>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</si>
  <si>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</si>
  <si>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</si>
  <si>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</si>
  <si>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</si>
  <si>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</si>
  <si>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</si>
  <si>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</si>
  <si>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</si>
  <si>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</si>
  <si>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</si>
  <si>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</si>
  <si>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</si>
  <si>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</si>
  <si>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</si>
  <si>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</si>
  <si>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</si>
  <si>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</si>
  <si>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</si>
  <si>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</si>
  <si>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</si>
  <si>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</si>
  <si>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</si>
  <si>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</si>
  <si>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</si>
  <si>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</si>
  <si>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</si>
  <si>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</si>
  <si>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</si>
  <si>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</si>
  <si>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</si>
  <si>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</si>
  <si>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</si>
  <si>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</si>
  <si>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</si>
  <si>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</si>
  <si>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</si>
  <si>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</si>
  <si>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</si>
  <si>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</si>
  <si>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</si>
  <si>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</si>
  <si>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</si>
  <si>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</si>
  <si>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</si>
  <si>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</si>
  <si>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</si>
  <si>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</si>
  <si>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</si>
  <si>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</si>
  <si>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</si>
  <si>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</si>
  <si>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</si>
  <si>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</si>
  <si>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</si>
  <si>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</si>
  <si>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</si>
  <si>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</si>
  <si>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</si>
  <si>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</si>
  <si>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</si>
  <si>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</si>
  <si>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</si>
  <si>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</si>
  <si>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</si>
  <si>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</si>
  <si>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</si>
  <si>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</si>
  <si>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</si>
  <si>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</si>
  <si>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</si>
  <si>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</si>
  <si>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</si>
  <si>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</si>
  <si>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</si>
  <si>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</si>
  <si>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</si>
  <si>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</si>
  <si>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</si>
  <si>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</si>
  <si>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</si>
  <si>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</si>
  <si>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</si>
  <si>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</si>
  <si>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</si>
  <si>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</si>
  <si>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</si>
  <si>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</si>
  <si>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</si>
  <si>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</si>
  <si>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</si>
  <si>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</si>
  <si>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</si>
  <si>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</si>
  <si>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</si>
  <si>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</si>
  <si>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</si>
  <si>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</si>
  <si>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</si>
  <si>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</si>
  <si>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</si>
  <si>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</si>
  <si>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</si>
  <si>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</si>
  <si>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</si>
  <si>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</si>
  <si>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</si>
  <si>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</si>
  <si>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</si>
  <si>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</si>
  <si>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</si>
  <si>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</si>
  <si>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</si>
  <si>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</si>
  <si>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</si>
  <si>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</si>
  <si>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</si>
  <si>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</si>
  <si>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</si>
  <si>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</si>
  <si>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</si>
  <si>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</si>
  <si>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</si>
  <si>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</si>
  <si>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</si>
  <si>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</si>
  <si>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</si>
  <si>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</si>
  <si>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</si>
  <si>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</si>
  <si>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</si>
  <si>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</si>
  <si>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</si>
  <si>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</si>
  <si>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</si>
  <si>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</si>
  <si>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</si>
  <si>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</si>
  <si>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</si>
  <si>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</si>
  <si>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</si>
  <si>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</si>
  <si>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</si>
  <si>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</si>
  <si>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</si>
  <si>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</si>
  <si>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</si>
  <si>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</si>
  <si>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</si>
  <si>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</si>
  <si>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</si>
  <si>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</si>
  <si>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</si>
  <si>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</si>
  <si>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</si>
  <si>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</si>
  <si>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</si>
  <si>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</si>
  <si>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</si>
  <si>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</si>
  <si>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</si>
  <si>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</si>
  <si>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</si>
  <si>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</si>
  <si>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</si>
  <si>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</si>
  <si>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</si>
  <si>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</si>
  <si>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</si>
  <si>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</si>
  <si>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</si>
  <si>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</si>
  <si>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</si>
  <si>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</si>
  <si>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</si>
  <si>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</si>
  <si>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</si>
  <si>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</si>
  <si>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</si>
  <si>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</si>
  <si>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</si>
  <si>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</si>
  <si>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</si>
  <si>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</si>
  <si>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</si>
  <si>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</si>
  <si>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</si>
  <si>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</si>
  <si>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</si>
  <si>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</si>
  <si>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</si>
  <si>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</si>
  <si>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</si>
  <si>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</si>
  <si>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</si>
  <si>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</si>
  <si>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</si>
  <si>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</si>
  <si>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</si>
  <si>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</si>
  <si>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</si>
  <si>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</si>
  <si>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</si>
  <si>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</si>
  <si>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</si>
  <si>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</si>
  <si>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</si>
  <si>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</si>
  <si>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</si>
  <si>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</si>
  <si>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</si>
  <si>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</si>
  <si>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</si>
  <si>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</si>
  <si>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</si>
  <si>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</si>
  <si>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</si>
  <si>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</si>
  <si>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</si>
  <si>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</si>
  <si>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</si>
  <si>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</si>
  <si>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</si>
  <si>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</si>
  <si>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</si>
  <si>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</si>
  <si>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</si>
  <si>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</si>
  <si>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</si>
  <si>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</si>
  <si>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</si>
  <si>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</si>
  <si>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</si>
  <si>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</si>
  <si>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</si>
  <si>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</si>
  <si>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</si>
  <si>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</si>
  <si>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</si>
  <si>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</si>
  <si>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</si>
  <si>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</si>
  <si>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</si>
  <si>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</si>
  <si>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</si>
  <si>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</si>
  <si>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</si>
  <si>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</si>
  <si>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</si>
  <si>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</si>
  <si>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</si>
  <si>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</si>
  <si>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</si>
  <si>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</si>
  <si>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</si>
  <si>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</si>
  <si>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</si>
  <si>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</si>
  <si>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</si>
  <si>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</si>
  <si>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</si>
  <si>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</si>
  <si>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</si>
  <si>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</si>
  <si>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</si>
  <si>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</si>
  <si>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</si>
  <si>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</si>
  <si>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</si>
  <si>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</si>
  <si>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</si>
  <si>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</si>
  <si>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</si>
  <si>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</si>
  <si>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</si>
  <si>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</si>
  <si>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</si>
  <si>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</si>
  <si>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</si>
  <si>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</si>
  <si>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</si>
  <si>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</si>
  <si>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</si>
  <si>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</si>
  <si>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</si>
  <si>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</si>
  <si>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</si>
  <si>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</si>
  <si>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</si>
  <si>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</si>
  <si>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</si>
  <si>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</si>
  <si>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</si>
  <si>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</si>
  <si>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</si>
  <si>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</si>
  <si>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</si>
  <si>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</si>
  <si>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</si>
  <si>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</si>
  <si>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</si>
  <si>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</si>
  <si>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</si>
  <si>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</si>
  <si>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</si>
  <si>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</si>
  <si>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</si>
  <si>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</si>
  <si>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</si>
  <si>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</si>
  <si>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</si>
  <si>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</si>
  <si>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</si>
  <si>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</si>
  <si>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</si>
  <si>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</si>
  <si>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</si>
  <si>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</si>
  <si>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</si>
  <si>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</si>
  <si>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</si>
  <si>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</si>
  <si>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</si>
  <si>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</si>
  <si>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</si>
  <si>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</si>
  <si>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</si>
  <si>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</si>
  <si>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</si>
  <si>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</si>
  <si>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</si>
  <si>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</si>
  <si>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</si>
  <si>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</si>
  <si>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</si>
  <si>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</si>
  <si>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</si>
  <si>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</si>
  <si>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</si>
  <si>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</si>
  <si>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</si>
  <si>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</si>
  <si>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</si>
  <si>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</si>
  <si>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</si>
  <si>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</si>
  <si>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</si>
  <si>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</si>
  <si>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</si>
  <si>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</si>
  <si>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</si>
  <si>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</si>
  <si>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</si>
  <si>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</si>
  <si>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</si>
  <si>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</si>
  <si>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</si>
  <si>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</si>
  <si>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</si>
  <si>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</si>
  <si>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</si>
  <si>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</si>
  <si>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</si>
  <si>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</si>
  <si>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</si>
  <si>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</si>
  <si>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</si>
  <si>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</si>
  <si>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</si>
  <si>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</si>
  <si>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</si>
  <si>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</si>
  <si>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</si>
  <si>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</si>
  <si>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</si>
  <si>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</si>
  <si>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</si>
  <si>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</si>
  <si>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</si>
  <si>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</si>
  <si>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</si>
  <si>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</si>
  <si>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</si>
  <si>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</si>
  <si>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</si>
  <si>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</si>
  <si>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</si>
  <si>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</si>
  <si>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</si>
  <si>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</si>
  <si>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</si>
  <si>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</si>
  <si>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</si>
  <si>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</si>
  <si>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</si>
  <si>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</si>
  <si>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</si>
  <si>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</si>
  <si>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</si>
  <si>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</si>
  <si>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</si>
  <si>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</si>
  <si>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</si>
  <si>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</si>
  <si>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</si>
  <si>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</si>
  <si>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</si>
  <si>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</si>
  <si>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</si>
  <si>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</si>
  <si>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</si>
  <si>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</si>
  <si>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</si>
  <si>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</si>
  <si>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</si>
  <si>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</si>
  <si>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</si>
  <si>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</si>
  <si>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</si>
  <si>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</si>
  <si>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</si>
  <si>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</si>
  <si>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</si>
  <si>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</si>
  <si>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</si>
  <si>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</si>
  <si>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</si>
  <si>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</si>
  <si>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</si>
  <si>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</si>
  <si>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</si>
  <si>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</si>
  <si>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</si>
  <si>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</si>
  <si>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</si>
  <si>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</si>
  <si>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</si>
  <si>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</si>
  <si>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</si>
  <si>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</si>
  <si>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</si>
  <si>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</si>
  <si>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</si>
  <si>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</si>
  <si>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</si>
  <si>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</si>
  <si>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</si>
  <si>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</si>
  <si>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</si>
  <si>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</si>
  <si>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</si>
  <si>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</si>
  <si>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</si>
  <si>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</si>
  <si>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</si>
  <si>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</si>
  <si>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</si>
  <si>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</si>
  <si>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</si>
  <si>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</si>
  <si>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</si>
  <si>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</si>
  <si>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</si>
  <si>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</si>
  <si>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</si>
  <si>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</si>
  <si>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</si>
  <si>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</si>
  <si>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</si>
  <si>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</si>
  <si>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</si>
  <si>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</si>
  <si>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</si>
  <si>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</si>
  <si>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</si>
  <si>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</si>
  <si>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</si>
  <si>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</si>
  <si>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</si>
  <si>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</si>
  <si>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</si>
  <si>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</si>
  <si>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</si>
  <si>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</si>
  <si>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</si>
  <si>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</si>
  <si>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</si>
  <si>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</si>
  <si>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</si>
  <si>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</si>
  <si>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</si>
  <si>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</si>
  <si>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</si>
  <si>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</si>
  <si>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</si>
  <si>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</si>
  <si>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</si>
  <si>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</si>
  <si>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</si>
  <si>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</si>
  <si>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</si>
  <si>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</si>
  <si>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</si>
  <si>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</si>
  <si>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</si>
  <si>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</si>
  <si>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</si>
  <si>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</si>
  <si>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</si>
  <si>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</si>
  <si>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</si>
  <si>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</si>
  <si>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</si>
  <si>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</si>
  <si>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</si>
  <si>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</si>
  <si>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</si>
  <si>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</si>
  <si>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</si>
  <si>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</si>
  <si>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</si>
  <si>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</si>
  <si>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</si>
  <si>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</si>
  <si>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</si>
  <si>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</si>
  <si>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</si>
  <si>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</si>
  <si>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</si>
  <si>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</si>
  <si>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</si>
  <si>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</si>
  <si>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</si>
  <si>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</si>
  <si>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</si>
  <si>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</si>
  <si>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</si>
  <si>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</si>
  <si>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</si>
  <si>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</si>
  <si>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</si>
  <si>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</si>
  <si>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</si>
  <si>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</si>
  <si>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</si>
  <si>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</si>
  <si>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</si>
  <si>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</si>
  <si>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</si>
  <si>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</si>
  <si>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</si>
  <si>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</si>
  <si>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</si>
  <si>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</si>
  <si>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</si>
  <si>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</si>
  <si>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</si>
  <si>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</si>
  <si>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</si>
  <si>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</si>
  <si>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</si>
  <si>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</si>
  <si>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</si>
  <si>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</si>
  <si>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</si>
  <si>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</si>
  <si>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</si>
  <si>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</si>
  <si>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</si>
  <si>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</si>
  <si>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</si>
  <si>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</si>
  <si>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</si>
  <si>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</si>
  <si>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</si>
  <si>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</si>
  <si>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</si>
  <si>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</si>
  <si>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</si>
  <si>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</si>
  <si>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</si>
  <si>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</si>
  <si>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</si>
  <si>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</si>
  <si>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</si>
  <si>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</si>
  <si>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</si>
  <si>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</si>
  <si>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</si>
  <si>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</si>
  <si>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</si>
  <si>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</si>
  <si>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</si>
  <si>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</si>
  <si>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</si>
  <si>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</si>
  <si>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</si>
  <si>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</si>
  <si>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</si>
  <si>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</si>
  <si>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</si>
  <si>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</si>
  <si>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</si>
  <si>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</si>
  <si>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</si>
  <si>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</si>
  <si>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</si>
  <si>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</si>
  <si>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</si>
  <si>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</si>
  <si>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</si>
  <si>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</si>
  <si>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</si>
  <si>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</si>
  <si>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</si>
  <si>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</si>
  <si>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</si>
  <si>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</si>
  <si>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</si>
  <si>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</si>
  <si>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</si>
  <si>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</si>
  <si>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</si>
  <si>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</si>
  <si>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</si>
  <si>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</si>
  <si>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</si>
  <si>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</si>
  <si>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</si>
  <si>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</si>
  <si>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</si>
  <si>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</si>
  <si>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</si>
  <si>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</si>
  <si>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</si>
  <si>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</si>
  <si>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</si>
  <si>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</si>
  <si>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</si>
  <si>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</si>
  <si>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</si>
  <si>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</si>
  <si>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</si>
  <si>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</si>
  <si>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</si>
  <si>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</si>
  <si>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</si>
  <si>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</si>
  <si>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</si>
  <si>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</si>
  <si>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</si>
  <si>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</si>
  <si>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</si>
  <si>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</si>
  <si>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</si>
  <si>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</si>
  <si>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</si>
  <si>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</si>
  <si>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</si>
  <si>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</si>
  <si>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</si>
  <si>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</si>
  <si>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</si>
  <si>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</si>
  <si>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</si>
  <si>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</si>
  <si>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</si>
  <si>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</si>
  <si>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</si>
  <si>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</si>
  <si>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</si>
  <si>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</si>
  <si>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</si>
  <si>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</si>
  <si>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</si>
  <si>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</si>
  <si>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</si>
  <si>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</si>
  <si>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</si>
  <si>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</si>
  <si>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</si>
  <si>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</si>
  <si>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</si>
  <si>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</si>
  <si>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</si>
  <si>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</si>
  <si>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</si>
  <si>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</si>
  <si>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</si>
  <si>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</si>
  <si>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</si>
  <si>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</si>
  <si>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</si>
  <si>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</si>
  <si>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</si>
  <si>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</si>
  <si>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</si>
  <si>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</si>
  <si>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</si>
  <si>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</si>
  <si>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</si>
  <si>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</si>
  <si>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</si>
  <si>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</si>
  <si>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</si>
  <si>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</si>
  <si>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</si>
  <si>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</si>
  <si>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</si>
  <si>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</si>
  <si>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</si>
  <si>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</si>
  <si>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</si>
  <si>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</si>
  <si>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</si>
  <si>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</si>
  <si>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</si>
  <si>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</si>
  <si>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</si>
  <si>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</si>
  <si>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</si>
  <si>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</si>
  <si>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</si>
  <si>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</si>
  <si>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</si>
  <si>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</si>
  <si>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</si>
  <si>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</si>
  <si>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</si>
  <si>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</si>
  <si>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</si>
  <si>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</si>
  <si>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</si>
  <si>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</si>
  <si>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</si>
  <si>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</si>
  <si>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</si>
  <si>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</si>
  <si>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</si>
  <si>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</si>
  <si>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</si>
  <si>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</si>
  <si>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</si>
  <si>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</si>
  <si>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</si>
  <si>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</si>
  <si>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</si>
  <si>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</si>
  <si>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</si>
  <si>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</si>
  <si>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</si>
  <si>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</si>
  <si>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</si>
  <si>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</si>
  <si>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</si>
  <si>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</si>
  <si>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</si>
  <si>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</si>
  <si>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</si>
  <si>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</si>
  <si>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</si>
  <si>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</si>
  <si>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</si>
  <si>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</si>
  <si>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</si>
  <si>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</si>
  <si>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</si>
  <si>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</si>
  <si>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</si>
  <si>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</si>
  <si>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</si>
  <si>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</si>
  <si>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</si>
  <si>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</si>
  <si>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</si>
  <si>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</si>
  <si>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</si>
  <si>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</si>
  <si>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</si>
  <si>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</si>
  <si>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</si>
  <si>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</si>
  <si>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</si>
  <si>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</si>
  <si>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</si>
  <si>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</si>
  <si>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</si>
  <si>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</si>
  <si>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</si>
  <si>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</si>
  <si>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</si>
  <si>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</si>
  <si>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</si>
  <si>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</si>
  <si>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</si>
  <si>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</si>
  <si>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</si>
  <si>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</si>
  <si>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</si>
  <si>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</si>
  <si>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</si>
  <si>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</si>
  <si>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</si>
  <si>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</si>
  <si>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</si>
  <si>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</si>
  <si>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</si>
  <si>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</si>
  <si>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</si>
  <si>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</si>
  <si>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</si>
  <si>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</si>
  <si>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</si>
  <si>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</si>
  <si>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</si>
  <si>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</si>
  <si>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</si>
  <si>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</si>
  <si>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</si>
  <si>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</si>
  <si>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</si>
  <si>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</si>
  <si>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</si>
  <si>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</si>
  <si>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</si>
  <si>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</si>
  <si>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</si>
  <si>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</si>
  <si>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</si>
  <si>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</si>
  <si>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</si>
  <si>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</si>
  <si>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</si>
  <si>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</si>
  <si>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</si>
  <si>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</si>
  <si>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</si>
  <si>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</si>
  <si>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</si>
  <si>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</si>
  <si>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</si>
  <si>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</si>
  <si>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</si>
  <si>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</si>
  <si>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</si>
  <si>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</si>
  <si>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</si>
  <si>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</si>
  <si>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</si>
  <si>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</si>
  <si>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</si>
  <si>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</si>
  <si>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</si>
  <si>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</si>
  <si>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</si>
  <si>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</si>
  <si>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</si>
  <si>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</si>
  <si>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</si>
  <si>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</si>
  <si>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</si>
  <si>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</si>
  <si>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</si>
  <si>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</si>
  <si>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</si>
  <si>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</si>
  <si>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</si>
  <si>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</si>
  <si>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</si>
  <si>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</si>
  <si>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</si>
  <si>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</si>
  <si>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</si>
  <si>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</si>
  <si>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</si>
  <si>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</si>
  <si>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</si>
  <si>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</si>
  <si>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</si>
  <si>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</si>
  <si>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</si>
  <si>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</si>
  <si>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</si>
  <si>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</si>
  <si>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</si>
  <si>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</si>
  <si>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</si>
  <si>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</si>
  <si>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</si>
  <si>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</si>
  <si>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</si>
  <si>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</si>
  <si>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</si>
  <si>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</si>
  <si>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</si>
  <si>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</si>
  <si>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</si>
  <si>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</si>
  <si>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</si>
  <si>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</si>
  <si>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</si>
  <si>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</si>
  <si>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</si>
  <si>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</si>
  <si>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</si>
  <si>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</si>
  <si>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</si>
  <si>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</si>
  <si>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</si>
  <si>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</si>
  <si>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</si>
  <si>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</si>
  <si>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</si>
  <si>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</si>
  <si>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</si>
  <si>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</si>
  <si>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</si>
  <si>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</si>
  <si>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</si>
  <si>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</si>
  <si>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</si>
  <si>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</si>
  <si>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</si>
  <si>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</si>
  <si>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</si>
  <si>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</si>
  <si>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</si>
  <si>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</si>
  <si>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</si>
  <si>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</si>
  <si>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</si>
  <si>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</si>
  <si>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</si>
  <si>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</si>
  <si>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</si>
  <si>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</si>
  <si>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</si>
  <si>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</si>
  <si>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</si>
  <si>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</si>
  <si>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</si>
  <si>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</si>
  <si>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</si>
  <si>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</si>
  <si>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</si>
  <si>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</si>
  <si>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</si>
  <si>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</si>
  <si>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</si>
  <si>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</si>
  <si>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</si>
  <si>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</si>
  <si>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</si>
  <si>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</si>
  <si>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</si>
  <si>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</si>
  <si>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</si>
  <si>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</si>
  <si>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</si>
  <si>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</si>
  <si>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</si>
  <si>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</si>
  <si>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</si>
  <si>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</si>
  <si>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</si>
  <si>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</si>
  <si>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</si>
  <si>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</si>
  <si>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</si>
  <si>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</si>
  <si>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</si>
  <si>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</si>
  <si>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</si>
  <si>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</si>
  <si>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</si>
  <si>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</si>
  <si>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</si>
  <si>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</si>
  <si>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</si>
  <si>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</si>
  <si>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</si>
  <si>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</si>
  <si>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</si>
  <si>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</si>
  <si>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</si>
  <si>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</si>
  <si>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</si>
  <si>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</si>
  <si>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</si>
  <si>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</si>
  <si>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</si>
  <si>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</si>
  <si>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</si>
  <si>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</si>
  <si>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</si>
  <si>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</si>
  <si>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</si>
  <si>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</si>
  <si>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</si>
  <si>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</si>
  <si>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</si>
  <si>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</si>
  <si>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</si>
  <si>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</si>
  <si>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</si>
  <si>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</si>
  <si>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</si>
  <si>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</si>
  <si>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</si>
  <si>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</si>
  <si>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</si>
  <si>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</si>
  <si>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</si>
  <si>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</si>
  <si>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</si>
  <si>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</si>
  <si>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</si>
  <si>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</si>
  <si>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</si>
  <si>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</si>
  <si>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</si>
  <si>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</si>
  <si>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</si>
  <si>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</si>
  <si>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</si>
  <si>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</si>
  <si>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</si>
  <si>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</si>
  <si>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</si>
  <si>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</si>
  <si>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</si>
  <si>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</si>
  <si>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</si>
  <si>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</si>
  <si>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</si>
  <si>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</si>
  <si>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</si>
  <si>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</si>
  <si>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</si>
  <si>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</si>
  <si>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</si>
  <si>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</si>
  <si>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</si>
  <si>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</si>
  <si>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</si>
  <si>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</si>
  <si>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</si>
  <si>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</si>
  <si>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</si>
  <si>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</si>
  <si>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</si>
  <si>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</si>
  <si>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</si>
  <si>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</si>
  <si>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</si>
  <si>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</si>
  <si>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</si>
  <si>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</si>
  <si>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</si>
  <si>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</si>
  <si>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</si>
  <si>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</si>
  <si>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</si>
  <si>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</si>
  <si>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</si>
  <si>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</si>
  <si>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</si>
  <si>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</si>
  <si>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</si>
  <si>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</si>
  <si>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</si>
  <si>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</si>
  <si>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</si>
  <si>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</si>
  <si>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</si>
  <si>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</si>
  <si>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</si>
  <si>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</si>
  <si>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</si>
  <si>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</si>
  <si>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</si>
  <si>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</si>
  <si>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</si>
  <si>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</si>
  <si>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</si>
  <si>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</si>
  <si>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</si>
  <si>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</si>
  <si>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</si>
  <si>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</si>
  <si>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</si>
  <si>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</si>
  <si>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</si>
  <si>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</si>
  <si>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</si>
  <si>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</si>
  <si>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</si>
  <si>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</si>
  <si>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</si>
  <si>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</si>
  <si>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</si>
  <si>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</si>
  <si>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</si>
  <si>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</si>
  <si>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</si>
  <si>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</si>
  <si>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</si>
  <si>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</si>
  <si>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</si>
  <si>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</si>
  <si>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</si>
  <si>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</si>
  <si>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</si>
  <si>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</si>
  <si>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</si>
  <si>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</si>
  <si>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</si>
  <si>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</si>
  <si>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</si>
  <si>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</si>
  <si>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</si>
  <si>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</si>
  <si>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</si>
  <si>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</si>
  <si>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</si>
  <si>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</si>
  <si>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</si>
  <si>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</si>
  <si>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</si>
  <si>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</si>
  <si>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</si>
  <si>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</si>
  <si>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</si>
  <si>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</si>
  <si>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</si>
  <si>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</si>
  <si>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</si>
  <si>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</si>
  <si>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</si>
  <si>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</si>
  <si>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</si>
  <si>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</si>
  <si>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</si>
  <si>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</si>
  <si>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</si>
  <si>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</si>
  <si>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</si>
  <si>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</si>
  <si>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</si>
  <si>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</si>
  <si>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</si>
  <si>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</si>
  <si>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</si>
  <si>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</si>
  <si>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</si>
  <si>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</si>
  <si>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</si>
  <si>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</si>
  <si>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</si>
  <si>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</si>
  <si>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</si>
  <si>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</si>
  <si>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</si>
  <si>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</si>
  <si>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</si>
  <si>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</si>
  <si>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</si>
  <si>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</si>
  <si>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</si>
  <si>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</si>
  <si>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</si>
  <si>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</si>
  <si>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</si>
  <si>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</si>
  <si>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</si>
  <si>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</si>
  <si>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</si>
  <si>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</si>
  <si>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</si>
  <si>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</si>
  <si>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</si>
  <si>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</si>
  <si>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</si>
  <si>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</si>
  <si>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</si>
  <si>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</si>
  <si>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</si>
  <si>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</si>
  <si>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</si>
  <si>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</si>
  <si>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</si>
  <si>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</si>
  <si>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</si>
  <si>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</si>
  <si>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</si>
  <si>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</si>
  <si>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</si>
  <si>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</si>
  <si>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</si>
  <si>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</si>
  <si>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</si>
  <si>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</si>
  <si>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</si>
  <si>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</si>
  <si>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</si>
  <si>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</si>
  <si>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</si>
  <si>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</si>
  <si>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</si>
  <si>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</si>
  <si>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</si>
  <si>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</si>
  <si>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</si>
  <si>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</si>
  <si>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</si>
  <si>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</si>
  <si>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</si>
  <si>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</si>
  <si>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</si>
  <si>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</si>
  <si>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</si>
  <si>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</si>
  <si>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</si>
  <si>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</si>
  <si>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</si>
  <si>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</si>
  <si>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</si>
  <si>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</si>
  <si>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</si>
  <si>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</si>
  <si>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</si>
  <si>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</si>
  <si>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</si>
  <si>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</si>
  <si>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</si>
  <si>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</si>
  <si>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</si>
  <si>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</si>
  <si>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</si>
  <si>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</si>
  <si>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</si>
  <si>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</si>
  <si>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</si>
  <si>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</si>
  <si>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</si>
  <si>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</si>
  <si>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</si>
  <si>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</si>
  <si>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</si>
  <si>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</si>
  <si>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</si>
  <si>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</si>
  <si>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</si>
  <si>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</si>
  <si>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</si>
  <si>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</si>
  <si>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</si>
  <si>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</si>
  <si>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</si>
  <si>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</si>
  <si>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</si>
  <si>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</si>
  <si>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</si>
  <si>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</si>
  <si>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</si>
  <si>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</si>
  <si>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</si>
  <si>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</si>
  <si>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</si>
  <si>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</si>
  <si>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</si>
  <si>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</si>
  <si>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</si>
  <si>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</si>
  <si>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</si>
  <si>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</si>
  <si>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</si>
  <si>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</si>
  <si>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</si>
  <si>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</si>
  <si>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</si>
  <si>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</si>
  <si>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</si>
  <si>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</si>
  <si>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</si>
  <si>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</si>
  <si>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</si>
  <si>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</si>
  <si>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</si>
  <si>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</si>
  <si>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</si>
  <si>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</si>
  <si>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</si>
  <si>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</si>
  <si>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</si>
  <si>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</si>
  <si>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</si>
  <si>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</si>
  <si>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</si>
  <si>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</si>
  <si>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</si>
  <si>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</si>
  <si>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</si>
  <si>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</si>
  <si>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</si>
  <si>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</si>
  <si>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</si>
  <si>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</si>
  <si>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</si>
  <si>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</si>
  <si>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</si>
  <si>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</si>
  <si>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</si>
  <si>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</si>
  <si>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</si>
  <si>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</si>
  <si>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</si>
  <si>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</si>
  <si>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</si>
  <si>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</si>
  <si>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</si>
  <si>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</si>
  <si>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</si>
  <si>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</si>
  <si>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</si>
  <si>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</si>
  <si>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</si>
  <si>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</si>
  <si>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</si>
  <si>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</si>
  <si>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</si>
  <si>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</si>
  <si>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</si>
  <si>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</si>
  <si>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</si>
  <si>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</si>
  <si>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</si>
  <si>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</si>
  <si>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</si>
  <si>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</si>
  <si>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</si>
  <si>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</si>
  <si>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</si>
  <si>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</si>
  <si>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</si>
  <si>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</si>
  <si>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</si>
  <si>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</si>
  <si>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</si>
  <si>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</si>
  <si>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</si>
  <si>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</si>
  <si>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</si>
  <si>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</si>
  <si>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</si>
  <si>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</si>
  <si>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</si>
  <si>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</si>
  <si>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</si>
  <si>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</si>
  <si>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</si>
  <si>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</si>
  <si>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</si>
  <si>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</si>
  <si>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</si>
  <si>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</si>
  <si>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</si>
  <si>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</si>
  <si>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</si>
  <si>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</si>
  <si>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</si>
  <si>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</si>
  <si>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</si>
  <si>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</si>
  <si>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</si>
  <si>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</si>
  <si>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</si>
  <si>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</si>
  <si>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</si>
  <si>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</si>
  <si>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</si>
  <si>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</si>
  <si>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</si>
  <si>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</si>
  <si>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</si>
  <si>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</si>
  <si>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</si>
  <si>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</si>
  <si>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</si>
  <si>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</si>
  <si>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</si>
  <si>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</si>
  <si>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</si>
  <si>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</si>
  <si>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</si>
  <si>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</si>
  <si>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</si>
  <si>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</si>
  <si>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</si>
  <si>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</si>
  <si>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</si>
  <si>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</si>
  <si>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</si>
  <si>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</si>
  <si>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</si>
  <si>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</si>
  <si>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</si>
  <si>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</si>
  <si>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</si>
  <si>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</si>
  <si>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</si>
  <si>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</si>
  <si>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</si>
  <si>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</si>
  <si>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</si>
  <si>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</si>
  <si>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</si>
  <si>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</si>
  <si>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</si>
  <si>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</si>
  <si>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</si>
  <si>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</si>
  <si>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</si>
  <si>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</si>
  <si>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</si>
  <si>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</si>
  <si>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</si>
  <si>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</si>
  <si>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</si>
  <si>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</si>
  <si>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</si>
  <si>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</si>
  <si>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</si>
  <si>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</si>
  <si>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</si>
  <si>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</si>
  <si>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</si>
  <si>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</si>
  <si>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</si>
  <si>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</si>
  <si>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</si>
  <si>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</si>
  <si>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</si>
  <si>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</si>
  <si>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</si>
  <si>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</si>
  <si>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</si>
  <si>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</si>
  <si>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</si>
  <si>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</si>
  <si>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</si>
  <si>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</si>
  <si>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</si>
  <si>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</si>
  <si>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</si>
  <si>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</si>
  <si>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</si>
  <si>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</si>
  <si>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</si>
  <si>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</si>
  <si>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</si>
  <si>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</si>
  <si>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</si>
  <si>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</si>
  <si>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</si>
  <si>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</si>
  <si>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</si>
  <si>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</si>
  <si>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</si>
  <si>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</si>
  <si>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</si>
  <si>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</si>
  <si>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</si>
  <si>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</si>
  <si>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</si>
  <si>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</si>
  <si>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</si>
  <si>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</si>
  <si>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</si>
  <si>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</si>
  <si>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</si>
  <si>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</si>
  <si>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</si>
  <si>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</si>
  <si>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</si>
  <si>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</si>
  <si>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</si>
  <si>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</si>
  <si>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</si>
  <si>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</si>
  <si>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</si>
  <si>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</si>
  <si>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</si>
  <si>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</si>
  <si>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</si>
  <si>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</si>
  <si>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</si>
  <si>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</si>
  <si>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</si>
  <si>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</si>
  <si>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</si>
  <si>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</si>
  <si>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</si>
  <si>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</si>
  <si>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</si>
  <si>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</si>
  <si>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</si>
  <si>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</si>
  <si>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</si>
  <si>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</si>
  <si>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</si>
  <si>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</si>
  <si>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</si>
  <si>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</si>
  <si>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</si>
  <si>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</si>
  <si>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</si>
  <si>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</si>
  <si>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</si>
  <si>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</si>
  <si>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</si>
  <si>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</si>
  <si>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</si>
  <si>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</si>
  <si>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</si>
  <si>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</si>
  <si>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</si>
  <si>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</si>
  <si>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</si>
  <si>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</si>
  <si>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</si>
  <si>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</si>
  <si>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</si>
  <si>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</si>
  <si>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</si>
  <si>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</si>
  <si>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</si>
  <si>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</si>
  <si>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</si>
  <si>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</si>
  <si>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</si>
  <si>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</si>
  <si>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</si>
  <si>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</si>
  <si>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</si>
  <si>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</si>
  <si>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</si>
  <si>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</si>
  <si>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</si>
  <si>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</si>
  <si>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</si>
  <si>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</si>
  <si>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</si>
  <si>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</si>
  <si>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</si>
  <si>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</si>
  <si>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</si>
  <si>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</si>
  <si>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</si>
  <si>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</si>
  <si>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</si>
  <si>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</si>
  <si>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</si>
  <si>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</si>
  <si>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</si>
  <si>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</si>
  <si>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</si>
  <si>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</si>
  <si>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</si>
  <si>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</si>
  <si>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</si>
  <si>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</si>
  <si>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</si>
  <si>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</si>
  <si>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</si>
  <si>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</si>
  <si>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</si>
  <si>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</si>
  <si>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</si>
  <si>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</si>
  <si>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</si>
  <si>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</si>
  <si>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</si>
  <si>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</si>
  <si>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</si>
  <si>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</si>
  <si>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</si>
  <si>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</si>
  <si>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</si>
  <si>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</si>
  <si>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</si>
  <si>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</si>
  <si>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</si>
  <si>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</si>
  <si>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</si>
  <si>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</si>
  <si>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</si>
  <si>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</si>
  <si>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</si>
  <si>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</si>
  <si>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</si>
  <si>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</si>
  <si>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</si>
  <si>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</si>
  <si>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</si>
  <si>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</si>
  <si>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</si>
  <si>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</si>
  <si>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</si>
  <si>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</si>
  <si>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</si>
  <si>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</si>
  <si>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</si>
  <si>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</si>
  <si>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</si>
  <si>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</si>
  <si>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</si>
  <si>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</si>
  <si>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</si>
  <si>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</si>
  <si>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</si>
  <si>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</si>
  <si>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</si>
  <si>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</si>
  <si>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</si>
  <si>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</si>
  <si>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</si>
  <si>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</si>
  <si>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</si>
  <si>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</si>
  <si>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</si>
  <si>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</si>
  <si>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</si>
  <si>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</si>
  <si>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</si>
  <si>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</si>
  <si>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</si>
  <si>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</si>
  <si>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</si>
  <si>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</si>
  <si>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</si>
  <si>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</si>
  <si>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</si>
  <si>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</si>
  <si>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</si>
  <si>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</si>
  <si>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</si>
  <si>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</si>
  <si>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</si>
  <si>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</si>
  <si>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</si>
  <si>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</si>
  <si>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</si>
  <si>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</si>
  <si>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</si>
  <si>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</si>
  <si>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</si>
  <si>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</si>
  <si>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</si>
  <si>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</si>
  <si>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</si>
  <si>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</si>
  <si>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</si>
  <si>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</si>
  <si>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</si>
  <si>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</si>
  <si>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</si>
  <si>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</si>
  <si>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</si>
  <si>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</si>
  <si>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</si>
  <si>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</si>
  <si>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</si>
  <si>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</si>
  <si>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</si>
  <si>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</si>
  <si>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</si>
  <si>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</si>
  <si>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</si>
  <si>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</si>
  <si>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</si>
  <si>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</si>
  <si>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</si>
  <si>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</si>
  <si>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</si>
  <si>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</si>
  <si>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</si>
  <si>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</si>
  <si>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</si>
  <si>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</si>
  <si>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</si>
  <si>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</si>
  <si>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</si>
  <si>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</si>
  <si>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</si>
  <si>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</si>
  <si>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</si>
  <si>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</si>
  <si>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</si>
  <si>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</si>
  <si>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</si>
  <si>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</si>
  <si>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</si>
  <si>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</si>
  <si>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</si>
  <si>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</si>
  <si>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</si>
  <si>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</si>
  <si>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</si>
  <si>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</si>
  <si>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</si>
  <si>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</si>
  <si>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</si>
  <si>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</si>
  <si>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</si>
  <si>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</si>
  <si>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</si>
  <si>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</si>
  <si>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</si>
  <si>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</si>
  <si>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</si>
  <si>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</si>
  <si>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</si>
  <si>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</si>
  <si>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</si>
  <si>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</si>
  <si>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</si>
  <si>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</si>
  <si>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</si>
  <si>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</si>
  <si>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</si>
  <si>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</si>
  <si>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</si>
  <si>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</si>
  <si>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</si>
  <si>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</si>
  <si>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</si>
  <si>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</si>
  <si>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</si>
  <si>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</si>
  <si>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</si>
  <si>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</si>
  <si>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</si>
  <si>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</si>
  <si>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</si>
  <si>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</si>
  <si>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</si>
  <si>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</si>
  <si>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</si>
  <si>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</si>
  <si>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</si>
  <si>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</si>
  <si>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</si>
  <si>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</si>
  <si>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</si>
  <si>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</si>
  <si>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</si>
  <si>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</si>
  <si>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</si>
  <si>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</si>
  <si>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</si>
  <si>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</si>
  <si>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</si>
  <si>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</si>
  <si>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</si>
  <si>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</si>
  <si>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</si>
  <si>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</si>
  <si>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</si>
  <si>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</si>
  <si>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</si>
  <si>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</si>
  <si>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</si>
  <si>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</si>
  <si>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</si>
  <si>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</si>
  <si>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</si>
  <si>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</si>
  <si>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</si>
  <si>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</si>
  <si>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</si>
  <si>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</si>
  <si>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</si>
  <si>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</si>
  <si>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</si>
  <si>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</si>
  <si>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</si>
  <si>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</si>
  <si>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</si>
  <si>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</si>
  <si>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</si>
  <si>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</si>
  <si>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</si>
  <si>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</si>
  <si>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</si>
  <si>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</si>
  <si>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</si>
  <si>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</si>
  <si>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</si>
  <si>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</si>
  <si>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</si>
  <si>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</si>
  <si>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</si>
  <si>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</si>
  <si>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</si>
  <si>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</si>
  <si>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</si>
  <si>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</si>
  <si>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</si>
  <si>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</si>
  <si>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</si>
  <si>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</si>
  <si>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</si>
  <si>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</si>
  <si>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</si>
  <si>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</si>
  <si>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</si>
  <si>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</si>
  <si>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</si>
  <si>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</si>
  <si>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</si>
  <si>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</si>
  <si>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</si>
  <si>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</si>
  <si>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</si>
  <si>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</si>
  <si>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</si>
  <si>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</si>
  <si>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</si>
  <si>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</si>
  <si>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</si>
  <si>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</si>
  <si>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</si>
  <si>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</si>
  <si>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</si>
  <si>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</si>
  <si>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</si>
  <si>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</si>
  <si>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</si>
  <si>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</si>
  <si>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</si>
  <si>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</si>
  <si>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</si>
  <si>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</si>
  <si>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</si>
  <si>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</si>
  <si>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</si>
  <si>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</si>
  <si>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</si>
  <si>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</si>
  <si>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</si>
  <si>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</si>
  <si>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</si>
  <si>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</si>
  <si>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</si>
  <si>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</si>
  <si>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</si>
  <si>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</si>
  <si>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</si>
  <si>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</si>
  <si>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</si>
  <si>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</si>
  <si>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</si>
  <si>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</si>
  <si>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</si>
  <si>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</si>
  <si>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</si>
  <si>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</si>
  <si>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</si>
  <si>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</si>
  <si>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</si>
  <si>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</si>
  <si>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</si>
  <si>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</si>
  <si>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</si>
  <si>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</si>
  <si>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</si>
  <si>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</si>
  <si>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</si>
  <si>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</si>
  <si>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</si>
  <si>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</si>
  <si>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</si>
  <si>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</si>
  <si>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</si>
  <si>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</si>
  <si>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</si>
  <si>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</si>
  <si>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</si>
  <si>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</si>
  <si>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</si>
  <si>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</si>
  <si>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</si>
  <si>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</si>
  <si>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</si>
  <si>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</si>
  <si>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</si>
  <si>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</si>
  <si>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</si>
  <si>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</si>
  <si>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</si>
  <si>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</si>
  <si>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</si>
  <si>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</si>
  <si>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</si>
  <si>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</si>
  <si>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</si>
  <si>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</si>
  <si>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</si>
  <si>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</si>
  <si>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</si>
  <si>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</si>
  <si>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</si>
  <si>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</si>
  <si>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</si>
  <si>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</si>
  <si>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</si>
  <si>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</si>
  <si>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</si>
  <si>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</si>
  <si>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</si>
  <si>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</si>
  <si>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</si>
  <si>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</si>
  <si>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</si>
  <si>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</si>
  <si>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</si>
  <si>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</si>
  <si>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</si>
  <si>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</si>
  <si>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</si>
  <si>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</si>
  <si>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</si>
  <si>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</si>
  <si>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</si>
  <si>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</si>
  <si>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</si>
  <si>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</si>
  <si>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</si>
  <si>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</si>
  <si>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</si>
  <si>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</si>
  <si>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</si>
  <si>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</si>
  <si>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</si>
  <si>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</si>
  <si>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</si>
  <si>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</si>
  <si>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</si>
  <si>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</si>
  <si>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</si>
  <si>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</si>
  <si>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</si>
  <si>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</si>
  <si>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</si>
  <si>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</si>
  <si>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</si>
  <si>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</si>
  <si>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</si>
  <si>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</si>
  <si>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</si>
  <si>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</si>
  <si>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</si>
  <si>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</si>
  <si>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</si>
  <si>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</si>
  <si>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</si>
  <si>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</si>
  <si>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</si>
  <si>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</si>
  <si>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</si>
  <si>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</si>
  <si>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</si>
  <si>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</si>
  <si>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</si>
  <si>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</si>
  <si>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</si>
  <si>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</si>
  <si>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</si>
  <si>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</si>
  <si>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</si>
  <si>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</si>
  <si>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</si>
  <si>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</si>
  <si>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</si>
  <si>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</si>
  <si>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</si>
  <si>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</si>
  <si>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</si>
  <si>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</si>
  <si>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</si>
  <si>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</si>
  <si>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</si>
  <si>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</si>
  <si>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</si>
  <si>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</si>
  <si>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</si>
  <si>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</si>
  <si>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</si>
  <si>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</si>
  <si>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</si>
  <si>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</si>
  <si>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</si>
  <si>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</si>
  <si>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</si>
  <si>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</si>
  <si>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</si>
  <si>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</si>
  <si>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</si>
  <si>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</si>
  <si>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</si>
  <si>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</si>
  <si>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</si>
  <si>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</si>
  <si>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</si>
  <si>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</si>
  <si>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</si>
  <si>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</si>
  <si>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</si>
  <si>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</si>
  <si>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</si>
  <si>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</si>
  <si>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</si>
  <si>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</si>
  <si>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</si>
  <si>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</si>
  <si>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</si>
  <si>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</si>
  <si>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</si>
  <si>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</si>
  <si>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</si>
  <si>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</si>
  <si>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</si>
  <si>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</si>
  <si>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</si>
  <si>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</si>
  <si>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</si>
  <si>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</si>
  <si>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</si>
  <si>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</si>
  <si>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</si>
  <si>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</si>
  <si>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</si>
  <si>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</si>
  <si>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</si>
  <si>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</si>
  <si>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</si>
  <si>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</si>
  <si>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</si>
  <si>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</si>
  <si>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</si>
  <si>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</si>
  <si>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</si>
  <si>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</si>
  <si>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</si>
  <si>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</si>
  <si>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</si>
  <si>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</si>
  <si>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</si>
  <si>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</si>
  <si>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</si>
  <si>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</si>
  <si>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</si>
  <si>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</si>
  <si>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</si>
  <si>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</si>
  <si>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</si>
  <si>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</si>
  <si>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</si>
  <si>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</si>
  <si>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</si>
  <si>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</si>
  <si>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</si>
  <si>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</si>
  <si>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</si>
  <si>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</si>
  <si>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</si>
  <si>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</si>
  <si>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</si>
  <si>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</si>
  <si>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</si>
  <si>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</si>
  <si>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</si>
  <si>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</si>
  <si>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</si>
  <si>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</si>
  <si>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</si>
  <si>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</si>
  <si>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</si>
  <si>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</si>
  <si>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</si>
  <si>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</si>
  <si>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</si>
  <si>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</si>
  <si>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</si>
  <si>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</si>
  <si>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</si>
  <si>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</si>
  <si>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</si>
  <si>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</si>
  <si>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</si>
  <si>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</si>
  <si>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</si>
  <si>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</si>
  <si>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</si>
  <si>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</si>
  <si>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</si>
  <si>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</si>
  <si>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</si>
  <si>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</si>
  <si>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</si>
  <si>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</si>
  <si>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</si>
  <si>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</si>
  <si>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</si>
  <si>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</si>
  <si>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</si>
  <si>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</si>
  <si>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</si>
  <si>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</si>
  <si>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</si>
  <si>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</si>
  <si>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</si>
  <si>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</si>
  <si>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</si>
  <si>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</si>
  <si>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</si>
  <si>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</si>
  <si>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</si>
  <si>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</si>
  <si>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</si>
  <si>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</si>
  <si>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</si>
  <si>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</si>
  <si>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</si>
  <si>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</si>
  <si>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</si>
  <si>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</si>
  <si>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</si>
  <si>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</si>
  <si>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</si>
  <si>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</si>
  <si>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</si>
  <si>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</si>
  <si>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</si>
  <si>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</si>
  <si>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</si>
  <si>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</si>
  <si>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</si>
  <si>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</si>
  <si>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</si>
  <si>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</si>
  <si>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</si>
  <si>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</si>
  <si>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</si>
  <si>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</si>
  <si>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</si>
  <si>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</si>
  <si>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</si>
  <si>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</si>
  <si>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</si>
  <si>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</si>
  <si>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</si>
  <si>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</si>
  <si>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</si>
  <si>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</si>
  <si>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</si>
  <si>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</si>
  <si>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</si>
  <si>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</si>
  <si>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</si>
  <si>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</si>
  <si>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</si>
  <si>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</si>
  <si>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</si>
  <si>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</si>
  <si>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</si>
  <si>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</si>
  <si>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</si>
  <si>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</si>
  <si>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</si>
  <si>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</si>
  <si>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</si>
  <si>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</si>
  <si>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</si>
  <si>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</si>
  <si>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</si>
  <si>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</si>
  <si>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</si>
  <si>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</si>
  <si>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</si>
  <si>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</si>
  <si>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</si>
  <si>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</si>
  <si>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</si>
  <si>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</si>
  <si>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</si>
  <si>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</si>
  <si>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</si>
  <si>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</si>
  <si>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</si>
  <si>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</si>
  <si>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</si>
  <si>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</si>
  <si>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</si>
  <si>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</si>
  <si>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</si>
  <si>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</si>
  <si>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</si>
  <si>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</si>
  <si>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</si>
  <si>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</si>
  <si>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</si>
  <si>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</si>
  <si>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</si>
  <si>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</si>
  <si>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</si>
  <si>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</si>
  <si>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</si>
  <si>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</si>
  <si>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</si>
  <si>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</si>
  <si>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</si>
  <si>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</si>
  <si>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</si>
  <si>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</si>
  <si>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</si>
  <si>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</si>
  <si>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</si>
  <si>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</si>
  <si>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</si>
  <si>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</si>
  <si>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</si>
  <si>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</si>
  <si>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</si>
  <si>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</si>
  <si>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</si>
  <si>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</si>
  <si>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</si>
  <si>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</si>
  <si>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</si>
  <si>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</si>
  <si>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</si>
  <si>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</si>
  <si>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</si>
  <si>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</si>
  <si>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</si>
  <si>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</si>
  <si>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</si>
  <si>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</si>
  <si>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</si>
  <si>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</si>
  <si>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</si>
  <si>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</si>
  <si>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</si>
  <si>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</si>
  <si>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</si>
  <si>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</si>
  <si>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</si>
  <si>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</si>
  <si>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</si>
  <si>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</si>
  <si>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</si>
  <si>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</si>
  <si>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</si>
  <si>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</si>
  <si>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</si>
  <si>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</si>
  <si>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</si>
  <si>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</si>
  <si>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</si>
  <si>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</si>
  <si>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</si>
  <si>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</si>
  <si>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</si>
  <si>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</si>
  <si>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</si>
  <si>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</si>
  <si>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</si>
  <si>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</si>
  <si>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</si>
  <si>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</si>
  <si>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</si>
  <si>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</si>
  <si>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</si>
  <si>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</si>
  <si>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</si>
  <si>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</si>
  <si>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</si>
  <si>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</si>
  <si>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</si>
  <si>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</si>
  <si>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</si>
  <si>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</si>
  <si>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</si>
  <si>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</si>
  <si>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</si>
  <si>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</si>
  <si>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</si>
  <si>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</si>
  <si>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</si>
  <si>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</si>
  <si>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</si>
  <si>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</si>
  <si>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</si>
  <si>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</si>
  <si>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</si>
  <si>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</si>
  <si>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</si>
  <si>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</si>
  <si>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</si>
  <si>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</si>
  <si>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</si>
  <si>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</si>
  <si>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</si>
  <si>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</si>
  <si>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</si>
  <si>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</si>
  <si>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</si>
  <si>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</si>
  <si>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</si>
  <si>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</si>
  <si>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</si>
  <si>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</si>
  <si>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</si>
  <si>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</si>
  <si>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</si>
  <si>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</si>
  <si>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</si>
  <si>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</si>
  <si>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</si>
  <si>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</si>
  <si>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</si>
  <si>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</si>
  <si>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</si>
  <si>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</si>
  <si>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</si>
  <si>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</si>
  <si>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</si>
  <si>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</si>
  <si>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</si>
  <si>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</si>
  <si>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</si>
  <si>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</si>
  <si>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</si>
  <si>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</si>
  <si>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</si>
  <si>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</si>
  <si>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</si>
  <si>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</si>
  <si>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</si>
  <si>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</si>
  <si>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</si>
  <si>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</si>
  <si>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</si>
  <si>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</si>
  <si>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</si>
  <si>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</si>
  <si>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</si>
  <si>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</si>
  <si>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</si>
  <si>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</si>
  <si>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</si>
  <si>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</si>
  <si>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</si>
  <si>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</si>
  <si>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</si>
  <si>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</si>
  <si>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</si>
  <si>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</si>
  <si>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</si>
  <si>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</si>
  <si>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</si>
  <si>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</si>
  <si>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</si>
  <si>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</si>
  <si>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</si>
  <si>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</si>
  <si>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</si>
  <si>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</si>
  <si>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</si>
  <si>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</si>
  <si>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</si>
  <si>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</si>
  <si>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</si>
  <si>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</si>
  <si>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</si>
  <si>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</si>
  <si>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</si>
  <si>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</si>
  <si>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</si>
  <si>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</si>
  <si>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</si>
  <si>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</si>
  <si>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</si>
  <si>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</si>
  <si>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</si>
  <si>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</si>
  <si>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</si>
  <si>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</si>
  <si>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</si>
  <si>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</si>
  <si>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</si>
  <si>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</si>
  <si>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</si>
  <si>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</si>
  <si>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</si>
  <si>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</si>
  <si>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</si>
  <si>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</si>
  <si>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</si>
  <si>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</si>
  <si>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</si>
  <si>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</si>
  <si>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</si>
  <si>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</si>
  <si>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</si>
  <si>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</si>
  <si>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</si>
  <si>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</si>
  <si>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</si>
  <si>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</si>
  <si>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</si>
  <si>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</si>
  <si>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</si>
  <si>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</si>
  <si>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</si>
  <si>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</si>
  <si>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</si>
  <si>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</si>
  <si>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</si>
  <si>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</si>
  <si>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</si>
  <si>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</si>
  <si>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</si>
  <si>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</si>
  <si>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</si>
  <si>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</si>
  <si>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</si>
  <si>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</si>
  <si>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</si>
  <si>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</si>
  <si>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</si>
  <si>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</si>
  <si>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</si>
  <si>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</si>
  <si>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</si>
  <si>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</si>
  <si>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</si>
  <si>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</si>
  <si>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</si>
  <si>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</si>
  <si>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</si>
  <si>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</si>
  <si>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</si>
  <si>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</si>
  <si>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</si>
  <si>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</si>
  <si>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</si>
  <si>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</si>
  <si>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</si>
  <si>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</si>
  <si>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</si>
  <si>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</si>
  <si>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</si>
  <si>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</si>
  <si>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</si>
  <si>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</si>
  <si>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</si>
  <si>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</si>
  <si>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</si>
  <si>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</si>
  <si>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</si>
  <si>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</si>
  <si>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</si>
  <si>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</si>
  <si>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</si>
  <si>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</si>
  <si>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</si>
  <si>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</si>
  <si>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</si>
  <si>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</si>
  <si>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</si>
  <si>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</si>
  <si>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</si>
  <si>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</si>
  <si>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</si>
  <si>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</si>
  <si>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</si>
  <si>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</si>
  <si>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</si>
  <si>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</si>
  <si>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</si>
  <si>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</si>
  <si>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</si>
  <si>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</si>
  <si>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</si>
  <si>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</si>
  <si>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</si>
  <si>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</si>
  <si>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</si>
  <si>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</si>
  <si>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</si>
  <si>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</si>
  <si>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</si>
  <si>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</si>
  <si>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</si>
  <si>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</si>
  <si>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</si>
  <si>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</si>
  <si>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</si>
  <si>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</si>
  <si>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</si>
  <si>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</si>
  <si>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</si>
  <si>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</si>
  <si>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</si>
  <si>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</si>
  <si>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</si>
  <si>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</si>
  <si>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</si>
  <si>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</si>
  <si>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</si>
  <si>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</si>
  <si>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</si>
  <si>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</si>
  <si>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</si>
  <si>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</si>
  <si>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</si>
  <si>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</si>
  <si>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</si>
  <si>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</si>
  <si>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</si>
  <si>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</si>
  <si>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</si>
  <si>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</si>
  <si>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</si>
  <si>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</si>
  <si>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</si>
  <si>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</si>
  <si>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</si>
  <si>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</si>
  <si>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</si>
  <si>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</si>
  <si>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</si>
  <si>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</si>
  <si>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</si>
  <si>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</si>
  <si>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</si>
  <si>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</si>
  <si>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</si>
  <si>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</si>
  <si>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</si>
  <si>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</si>
  <si>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</si>
  <si>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</si>
  <si>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</si>
  <si>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</si>
  <si>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</si>
  <si>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</si>
  <si>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</si>
  <si>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</si>
  <si>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</si>
  <si>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</si>
  <si>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</si>
  <si>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</si>
  <si>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</si>
  <si>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</si>
  <si>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</si>
  <si>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</si>
  <si>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</si>
  <si>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</si>
  <si>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</si>
  <si>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</si>
  <si>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</si>
  <si>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</si>
  <si>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</si>
  <si>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</si>
  <si>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</si>
  <si>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</si>
  <si>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</si>
  <si>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</si>
  <si>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</si>
  <si>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</si>
  <si>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</si>
  <si>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</si>
  <si>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</si>
  <si>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</si>
  <si>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</si>
  <si>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</si>
  <si>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</si>
  <si>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</si>
  <si>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</si>
  <si>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</si>
  <si>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</si>
  <si>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</si>
  <si>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</si>
  <si>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</si>
  <si>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</si>
  <si>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</si>
  <si>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</si>
  <si>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</si>
  <si>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</si>
  <si>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</si>
  <si>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</si>
  <si>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</si>
  <si>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</si>
  <si>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</si>
  <si>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</si>
  <si>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</si>
  <si>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</si>
  <si>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</si>
  <si>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</si>
  <si>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</si>
  <si>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</si>
  <si>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</si>
  <si>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</si>
  <si>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</si>
  <si>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</si>
  <si>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</si>
  <si>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</si>
  <si>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</si>
  <si>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</si>
  <si>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</si>
  <si>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</si>
  <si>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</si>
  <si>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</si>
  <si>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</si>
  <si>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</si>
  <si>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</si>
  <si>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</si>
  <si>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</si>
  <si>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</si>
  <si>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</si>
  <si>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</si>
  <si>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</si>
  <si>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</si>
  <si>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</si>
  <si>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</si>
  <si>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</si>
  <si>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</si>
  <si>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</si>
  <si>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</si>
  <si>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</si>
  <si>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</si>
  <si>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</si>
  <si>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</si>
  <si>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</si>
  <si>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</si>
  <si>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</si>
  <si>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</si>
  <si>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</si>
  <si>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</si>
  <si>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</si>
  <si>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</si>
  <si>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</si>
  <si>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</si>
  <si>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</si>
  <si>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</si>
  <si>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</si>
  <si>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</si>
  <si>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</si>
  <si>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</si>
  <si>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</si>
  <si>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</si>
  <si>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</si>
  <si>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</si>
  <si>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</si>
  <si>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</si>
  <si>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</si>
  <si>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</si>
  <si>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</si>
  <si>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</si>
  <si>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</si>
  <si>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</si>
  <si>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</si>
  <si>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</si>
  <si>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</si>
  <si>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</si>
  <si>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</si>
  <si>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</si>
  <si>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</si>
  <si>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</si>
  <si>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</si>
  <si>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</si>
  <si>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</si>
  <si>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</si>
  <si>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</si>
  <si>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</si>
  <si>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</si>
  <si>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</si>
  <si>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</si>
  <si>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</si>
  <si>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</si>
  <si>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</si>
  <si>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</si>
  <si>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</si>
  <si>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</si>
  <si>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</si>
  <si>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</si>
  <si>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</si>
  <si>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</si>
  <si>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</si>
  <si>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</si>
  <si>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</si>
  <si>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</si>
  <si>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</si>
  <si>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</si>
  <si>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</si>
  <si>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</si>
  <si>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</si>
  <si>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</si>
  <si>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</si>
  <si>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</si>
  <si>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</si>
  <si>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</si>
  <si>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</si>
  <si>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</si>
  <si>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</si>
  <si>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</si>
  <si>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</si>
  <si>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</si>
  <si>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</si>
  <si>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</si>
  <si>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</si>
  <si>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</si>
  <si>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</si>
  <si>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</si>
  <si>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</si>
  <si>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</si>
  <si>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</si>
  <si>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</si>
  <si>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</si>
  <si>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</si>
  <si>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</si>
  <si>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</si>
  <si>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</si>
  <si>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</si>
  <si>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</si>
  <si>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</si>
  <si>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</si>
  <si>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</si>
  <si>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</si>
  <si>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</si>
  <si>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</si>
  <si>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</si>
  <si>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</si>
  <si>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</si>
  <si>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</si>
  <si>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</si>
  <si>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</si>
  <si>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</si>
  <si>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</si>
  <si>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</si>
  <si>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</si>
  <si>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</si>
  <si>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</si>
  <si>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</si>
  <si>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</si>
  <si>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</si>
  <si>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</si>
  <si>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</si>
  <si>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</si>
  <si>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</si>
  <si>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</si>
  <si>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</si>
  <si>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</si>
  <si>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</si>
  <si>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</si>
  <si>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</si>
  <si>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</si>
  <si>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</si>
  <si>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</si>
  <si>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</si>
  <si>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</si>
  <si>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</si>
  <si>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</si>
  <si>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</si>
  <si>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</si>
  <si>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</si>
  <si>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</si>
  <si>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</si>
  <si>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</si>
  <si>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</si>
  <si>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</si>
  <si>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</si>
  <si>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</si>
  <si>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</si>
  <si>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</si>
  <si>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</si>
  <si>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</si>
  <si>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</si>
  <si>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</si>
  <si>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</si>
  <si>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</si>
  <si>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</si>
  <si>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</si>
  <si>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</si>
  <si>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</si>
  <si>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</si>
  <si>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</si>
  <si>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</si>
  <si>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</si>
  <si>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</si>
  <si>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</si>
  <si>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</si>
  <si>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</si>
  <si>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</si>
  <si>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</si>
  <si>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</si>
  <si>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</si>
  <si>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</si>
  <si>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</si>
  <si>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</si>
  <si>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</si>
  <si>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</si>
  <si>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</si>
  <si>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</si>
  <si>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</si>
  <si>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</si>
  <si>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</si>
  <si>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</si>
  <si>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</si>
  <si>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</si>
  <si>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</si>
  <si>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</si>
  <si>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</si>
  <si>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</si>
  <si>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</si>
  <si>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</si>
  <si>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</si>
  <si>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</si>
  <si>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</si>
  <si>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</si>
  <si>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</si>
  <si>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</si>
  <si>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</si>
  <si>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</si>
  <si>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</si>
  <si>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</si>
  <si>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</si>
  <si>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</si>
  <si>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</si>
  <si>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</si>
  <si>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</si>
  <si>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</si>
  <si>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</si>
  <si>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</si>
  <si>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</si>
  <si>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</si>
  <si>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</si>
  <si>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</si>
  <si>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</si>
  <si>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</si>
  <si>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</si>
  <si>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</si>
  <si>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</si>
  <si>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</si>
  <si>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</si>
  <si>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</si>
  <si>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</si>
  <si>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</si>
  <si>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</si>
  <si>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</si>
  <si>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</si>
  <si>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</si>
  <si>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</si>
  <si>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</si>
  <si>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</si>
  <si>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</si>
  <si>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</si>
  <si>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</si>
  <si>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</si>
  <si>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</si>
  <si>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</si>
  <si>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</si>
  <si>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</si>
  <si>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</si>
  <si>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</si>
  <si>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</si>
  <si>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</si>
  <si>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</si>
  <si>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</si>
  <si>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</si>
  <si>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</si>
  <si>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</si>
  <si>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</si>
  <si>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</si>
  <si>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</si>
  <si>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</si>
  <si>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</si>
  <si>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</si>
  <si>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</si>
  <si>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</si>
  <si>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</si>
  <si>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</si>
  <si>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</si>
  <si>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</si>
  <si>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</si>
  <si>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</si>
  <si>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</si>
  <si>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</si>
  <si>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</si>
  <si>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</si>
  <si>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</si>
  <si>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</si>
  <si>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</si>
  <si>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</si>
  <si>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</si>
  <si>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</si>
  <si>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</si>
  <si>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</si>
  <si>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</si>
  <si>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</si>
  <si>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</si>
  <si>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</si>
  <si>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</si>
  <si>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</si>
  <si>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</si>
  <si>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</si>
  <si>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</si>
  <si>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</si>
  <si>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</si>
  <si>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</si>
  <si>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</si>
  <si>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</si>
  <si>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</si>
  <si>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</si>
  <si>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</si>
  <si>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</si>
  <si>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</si>
  <si>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</si>
  <si>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</si>
  <si>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</si>
  <si>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</si>
  <si>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</si>
  <si>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</si>
  <si>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</si>
  <si>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</si>
  <si>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</si>
  <si>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</si>
  <si>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</si>
  <si>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</si>
  <si>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</si>
  <si>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</si>
  <si>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</si>
  <si>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</si>
  <si>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</si>
  <si>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</si>
  <si>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</si>
  <si>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</si>
  <si>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</si>
  <si>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</si>
  <si>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</si>
  <si>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</si>
  <si>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</si>
  <si>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</si>
  <si>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</si>
  <si>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</si>
  <si>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</si>
  <si>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</si>
  <si>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</si>
  <si>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</si>
  <si>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</si>
  <si>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</si>
  <si>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</si>
  <si>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</si>
  <si>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</si>
  <si>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</si>
  <si>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</si>
  <si>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</si>
  <si>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</si>
  <si>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</si>
  <si>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</si>
  <si>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</si>
  <si>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</si>
  <si>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</si>
  <si>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</si>
  <si>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</si>
  <si>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</si>
  <si>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</si>
  <si>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</si>
  <si>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</si>
  <si>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</si>
  <si>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</si>
  <si>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</si>
  <si>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</si>
  <si>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</si>
  <si>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</si>
  <si>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</si>
  <si>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</si>
  <si>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</si>
  <si>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</si>
  <si>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</si>
  <si>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</si>
  <si>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</si>
  <si>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</si>
  <si>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</si>
  <si>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</si>
  <si>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</si>
  <si>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</si>
  <si>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</si>
  <si>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</si>
  <si>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</si>
  <si>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</si>
  <si>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</si>
  <si>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</si>
  <si>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</si>
  <si>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</si>
  <si>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</si>
  <si>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</si>
  <si>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</si>
  <si>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</si>
  <si>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</si>
  <si>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</si>
  <si>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</si>
  <si>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</si>
  <si>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</si>
  <si>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</si>
  <si>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</si>
  <si>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</si>
  <si>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</si>
  <si>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</si>
  <si>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</si>
  <si>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</si>
  <si>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</si>
  <si>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</si>
  <si>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</si>
  <si>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</si>
  <si>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</si>
  <si>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</si>
  <si>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</si>
  <si>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</si>
  <si>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</si>
  <si>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</si>
  <si>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</si>
  <si>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</si>
  <si>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</si>
  <si>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</si>
  <si>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</si>
  <si>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</si>
  <si>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</si>
  <si>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</si>
  <si>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</si>
  <si>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</si>
  <si>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</si>
  <si>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</si>
  <si>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</si>
  <si>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</si>
  <si>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</si>
  <si>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</si>
  <si>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</si>
  <si>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</si>
  <si>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</si>
  <si>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</si>
  <si>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</si>
  <si>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</si>
  <si>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</si>
  <si>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</si>
  <si>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</si>
  <si>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</si>
  <si>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</si>
  <si>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</si>
  <si>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</si>
  <si>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</si>
  <si>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</si>
  <si>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</si>
  <si>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</si>
  <si>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</si>
  <si>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</si>
  <si>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</si>
  <si>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</si>
  <si>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</si>
  <si>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</si>
  <si>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</si>
  <si>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</si>
  <si>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</si>
  <si>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</si>
  <si>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</si>
  <si>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</si>
  <si>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</si>
  <si>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</si>
  <si>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</si>
  <si>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</si>
  <si>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</si>
  <si>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</si>
  <si>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</si>
  <si>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</si>
  <si>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</si>
  <si>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</si>
  <si>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</si>
  <si>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</si>
  <si>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</si>
  <si>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</si>
  <si>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</si>
  <si>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</si>
  <si>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</si>
  <si>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</si>
  <si>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</si>
  <si>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</si>
  <si>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</si>
  <si>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</si>
  <si>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</si>
  <si>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</si>
  <si>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</si>
  <si>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</si>
  <si>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</si>
  <si>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</si>
  <si>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</si>
  <si>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</si>
  <si>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</si>
  <si>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</si>
  <si>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</si>
  <si>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</si>
  <si>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</si>
  <si>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</si>
  <si>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</si>
  <si>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</si>
  <si>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</si>
  <si>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</si>
  <si>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</si>
  <si>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</si>
  <si>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</si>
  <si>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</si>
  <si>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</si>
  <si>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</si>
  <si>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</si>
  <si>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</si>
  <si>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</si>
  <si>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</si>
  <si>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</si>
  <si>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</si>
  <si>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</si>
  <si>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</si>
  <si>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</si>
  <si>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</si>
  <si>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</si>
  <si>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</si>
  <si>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</si>
  <si>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</si>
  <si>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</si>
  <si>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</si>
  <si>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</si>
  <si>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</si>
  <si>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</si>
  <si>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</si>
  <si>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</si>
  <si>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</si>
  <si>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</si>
  <si>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</si>
  <si>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</si>
  <si>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</si>
  <si>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</si>
  <si>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</si>
  <si>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</si>
  <si>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</si>
  <si>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</si>
  <si>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</si>
  <si>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</si>
  <si>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</si>
  <si>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</si>
  <si>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</si>
  <si>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</si>
  <si>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</si>
  <si>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</si>
  <si>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</si>
  <si>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</si>
  <si>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</si>
  <si>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</si>
  <si>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</si>
  <si>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</si>
  <si>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</si>
  <si>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</si>
  <si>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</si>
  <si>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</si>
  <si>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</si>
  <si>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</si>
  <si>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</si>
  <si>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</si>
  <si>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</si>
  <si>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</si>
  <si>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</si>
  <si>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</si>
  <si>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</si>
  <si>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</si>
  <si>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</si>
  <si>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</si>
  <si>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</si>
  <si>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</si>
  <si>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</si>
  <si>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</si>
  <si>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</si>
  <si>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</si>
  <si>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</si>
  <si>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</si>
  <si>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</si>
  <si>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</si>
  <si>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</si>
  <si>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</si>
  <si>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</si>
  <si>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</si>
  <si>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</si>
  <si>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</si>
  <si>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</si>
  <si>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</si>
  <si>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</si>
  <si>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</si>
  <si>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</si>
  <si>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</si>
  <si>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</si>
  <si>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</si>
  <si>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</si>
  <si>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</si>
  <si>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</si>
  <si>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</si>
  <si>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</si>
  <si>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</si>
  <si>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</si>
  <si>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</si>
  <si>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</si>
  <si>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</si>
  <si>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</si>
  <si>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</si>
  <si>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</si>
  <si>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</si>
  <si>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</si>
  <si>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</si>
  <si>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</si>
  <si>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</si>
  <si>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</si>
  <si>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</si>
  <si>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</si>
  <si>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</si>
  <si>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</si>
  <si>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</si>
  <si>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</si>
  <si>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</si>
  <si>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</si>
  <si>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</si>
  <si>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</si>
  <si>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</si>
  <si>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</si>
  <si>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</si>
  <si>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</si>
  <si>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</si>
  <si>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</si>
  <si>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</si>
  <si>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</si>
  <si>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</si>
  <si>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</si>
  <si>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</si>
  <si>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</si>
  <si>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</si>
  <si>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</si>
  <si>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</si>
  <si>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</si>
  <si>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</si>
  <si>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</si>
  <si>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</si>
  <si>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</si>
  <si>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</si>
  <si>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</si>
  <si>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</si>
  <si>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</si>
  <si>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</si>
  <si>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</si>
  <si>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</si>
  <si>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</si>
  <si>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</si>
  <si>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</si>
  <si>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</si>
  <si>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</si>
  <si>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</si>
  <si>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</si>
  <si>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</si>
  <si>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</si>
  <si>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</si>
  <si>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</si>
  <si>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</si>
  <si>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</si>
  <si>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</si>
  <si>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</si>
  <si>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</si>
  <si>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</si>
  <si>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</si>
  <si>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</si>
  <si>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</si>
  <si>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</si>
  <si>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</si>
  <si>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</si>
  <si>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</si>
  <si>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</si>
  <si>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</si>
  <si>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</si>
  <si>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</si>
  <si>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</si>
  <si>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</si>
  <si>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</si>
  <si>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</si>
  <si>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</si>
  <si>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</si>
  <si>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</si>
  <si>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</si>
  <si>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</si>
  <si>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</si>
  <si>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</si>
  <si>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</si>
  <si>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</si>
  <si>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</si>
  <si>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</si>
  <si>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</si>
  <si>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</si>
  <si>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</si>
  <si>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</si>
  <si>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</si>
  <si>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</si>
  <si>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</si>
  <si>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</si>
  <si>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</si>
  <si>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</si>
  <si>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</si>
  <si>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</si>
  <si>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</si>
  <si>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</si>
  <si>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</si>
  <si>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</si>
  <si>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</si>
  <si>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</si>
  <si>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</si>
  <si>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</si>
  <si>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</si>
  <si>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</si>
  <si>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</si>
  <si>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</si>
  <si>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</si>
  <si>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</si>
  <si>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</si>
  <si>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</si>
  <si>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</si>
  <si>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</si>
  <si>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</si>
  <si>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</si>
  <si>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</si>
  <si>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</si>
  <si>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</si>
  <si>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</si>
  <si>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</si>
  <si>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</si>
  <si>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</si>
  <si>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</si>
  <si>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</si>
  <si>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</si>
  <si>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</si>
  <si>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</si>
  <si>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</si>
  <si>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</si>
  <si>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</si>
  <si>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</si>
  <si>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</si>
  <si>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</si>
  <si>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</si>
  <si>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</si>
  <si>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</si>
  <si>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</si>
  <si>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</si>
  <si>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</si>
  <si>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</si>
  <si>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</si>
  <si>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</si>
  <si>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</si>
  <si>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</si>
  <si>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</si>
  <si>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</si>
  <si>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</si>
  <si>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</si>
  <si>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</si>
  <si>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</si>
  <si>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</si>
  <si>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</si>
  <si>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</si>
  <si>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</si>
  <si>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</si>
  <si>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</si>
  <si>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</si>
  <si>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</si>
  <si>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</si>
  <si>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</si>
  <si>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</si>
  <si>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</si>
  <si>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</si>
  <si>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</si>
  <si>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</si>
  <si>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</si>
  <si>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</si>
  <si>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</si>
  <si>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</si>
  <si>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</si>
  <si>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</si>
  <si>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</si>
  <si>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</si>
  <si>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</si>
  <si>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</si>
  <si>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</si>
  <si>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</si>
  <si>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</si>
  <si>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</si>
  <si>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</si>
  <si>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</si>
  <si>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</si>
  <si>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</si>
  <si>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</si>
  <si>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</si>
  <si>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</si>
  <si>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</si>
  <si>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</si>
  <si>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</si>
  <si>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</si>
  <si>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</si>
  <si>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</si>
  <si>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</si>
  <si>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</si>
  <si>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</si>
  <si>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</si>
  <si>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</si>
  <si>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</si>
  <si>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</si>
  <si>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</si>
  <si>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</si>
  <si>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</si>
  <si>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</si>
  <si>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</si>
  <si>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</si>
  <si>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</si>
  <si>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</si>
  <si>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</si>
  <si>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</si>
  <si>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</si>
  <si>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</si>
  <si>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</si>
  <si>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</si>
  <si>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</si>
  <si>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</si>
  <si>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</si>
  <si>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</si>
  <si>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</si>
  <si>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</si>
  <si>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</si>
  <si>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</si>
  <si>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</si>
  <si>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</si>
  <si>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</si>
  <si>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</si>
  <si>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</si>
  <si>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</si>
  <si>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</si>
  <si>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</si>
  <si>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</si>
  <si>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</si>
  <si>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</si>
  <si>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</si>
  <si>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</si>
  <si>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</si>
  <si>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</si>
  <si>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</si>
  <si>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</si>
  <si>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</si>
  <si>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</si>
  <si>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</si>
  <si>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</si>
  <si>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</si>
  <si>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</si>
  <si>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</si>
  <si>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</si>
  <si>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</si>
  <si>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</si>
  <si>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</si>
  <si>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</si>
  <si>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</si>
  <si>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</si>
  <si>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</si>
  <si>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</si>
  <si>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</si>
  <si>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</si>
  <si>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</si>
  <si>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</si>
  <si>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</si>
  <si>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</si>
  <si>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</si>
  <si>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</si>
  <si>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</si>
  <si>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</si>
  <si>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</si>
  <si>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</si>
  <si>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</si>
  <si>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</si>
  <si>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</si>
  <si>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</si>
  <si>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</si>
  <si>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</si>
  <si>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</si>
  <si>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</si>
  <si>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</si>
  <si>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</si>
  <si>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</si>
  <si>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</si>
  <si>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</si>
  <si>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</si>
  <si>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</si>
  <si>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</si>
  <si>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</si>
  <si>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</si>
  <si>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</si>
  <si>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</si>
  <si>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</si>
  <si>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</si>
  <si>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</si>
  <si>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</si>
  <si>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</si>
  <si>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</si>
  <si>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</si>
  <si>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</si>
  <si>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</si>
  <si>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</si>
  <si>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</si>
  <si>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</si>
  <si>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</si>
  <si>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</si>
  <si>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</si>
  <si>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</si>
  <si>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</si>
  <si>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</si>
  <si>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</si>
  <si>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</si>
  <si>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</si>
  <si>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</si>
  <si>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</si>
  <si>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</si>
  <si>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</si>
  <si>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</si>
  <si>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</si>
  <si>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</si>
  <si>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</si>
  <si>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</si>
  <si>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</si>
  <si>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</si>
  <si>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</si>
  <si>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</si>
  <si>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</si>
  <si>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</si>
  <si>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</si>
  <si>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</si>
  <si>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</si>
  <si>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</si>
  <si>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</si>
  <si>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</si>
  <si>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</si>
  <si>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</si>
  <si>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</si>
  <si>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</si>
  <si>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</si>
  <si>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</si>
  <si>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</si>
  <si>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</si>
  <si>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</si>
  <si>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</si>
  <si>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</si>
  <si>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</si>
  <si>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</si>
  <si>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</si>
  <si>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</si>
  <si>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</si>
  <si>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</si>
  <si>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</si>
  <si>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</si>
  <si>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</si>
  <si>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</si>
  <si>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</si>
  <si>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</si>
  <si>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</si>
  <si>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</si>
  <si>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</si>
  <si>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</si>
  <si>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</si>
  <si>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</si>
  <si>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</si>
  <si>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</si>
  <si>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</si>
  <si>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</si>
  <si>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</si>
  <si>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</si>
  <si>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</si>
  <si>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</si>
  <si>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</si>
  <si>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</si>
  <si>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</si>
  <si>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</si>
  <si>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</si>
  <si>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</si>
  <si>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</si>
  <si>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</si>
  <si>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</si>
  <si>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</si>
  <si>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</si>
  <si>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</si>
  <si>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</si>
  <si>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</si>
  <si>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</si>
  <si>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</si>
  <si>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</si>
  <si>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</si>
  <si>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</si>
  <si>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</si>
  <si>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</si>
  <si>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</si>
  <si>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</si>
  <si>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</si>
  <si>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</si>
  <si>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</si>
  <si>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</si>
  <si>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</si>
  <si>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</si>
  <si>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</si>
  <si>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</si>
  <si>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</si>
  <si>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</si>
  <si>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</si>
  <si>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</si>
  <si>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</si>
  <si>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</si>
  <si>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</si>
  <si>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</si>
  <si>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</si>
  <si>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</si>
  <si>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</si>
  <si>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</si>
  <si>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</si>
  <si>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</si>
  <si>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</si>
  <si>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</si>
  <si>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</si>
  <si>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</si>
  <si>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</si>
  <si>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</si>
  <si>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</si>
  <si>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</si>
  <si>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</si>
  <si>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</si>
  <si>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</si>
  <si>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</si>
  <si>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</si>
  <si>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</si>
  <si>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</si>
  <si>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</si>
  <si>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</si>
  <si>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</si>
  <si>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</si>
  <si>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</si>
  <si>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</si>
  <si>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</si>
  <si>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</si>
  <si>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</si>
  <si>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</si>
  <si>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</si>
  <si>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</si>
  <si>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</si>
  <si>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</si>
  <si>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</si>
  <si>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</si>
  <si>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</si>
  <si>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</si>
  <si>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</si>
  <si>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</si>
  <si>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</si>
  <si>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</si>
  <si>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</si>
  <si>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</si>
  <si>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</si>
  <si>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</si>
  <si>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</si>
  <si>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</si>
  <si>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</si>
  <si>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</si>
  <si>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</si>
  <si>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</si>
  <si>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</si>
  <si>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</si>
  <si>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</si>
  <si>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</si>
  <si>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</si>
  <si>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</si>
  <si>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</si>
  <si>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</si>
  <si>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</si>
  <si>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</si>
  <si>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</si>
  <si>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</si>
  <si>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</si>
  <si>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</si>
  <si>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</si>
  <si>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</si>
  <si>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</si>
  <si>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</si>
  <si>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</si>
  <si>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</si>
  <si>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</si>
  <si>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</si>
  <si>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</si>
  <si>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</si>
  <si>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</si>
  <si>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</si>
  <si>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</si>
  <si>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</si>
  <si>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</si>
  <si>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</si>
  <si>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</si>
  <si>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</si>
  <si>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</si>
  <si>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</si>
  <si>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</si>
  <si>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</si>
  <si>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</si>
  <si>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</si>
  <si>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</si>
  <si>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</si>
  <si>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</si>
  <si>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</si>
  <si>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</si>
  <si>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</si>
  <si>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</si>
  <si>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</si>
  <si>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</si>
  <si>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</si>
  <si>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</si>
  <si>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</si>
  <si>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</si>
  <si>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</si>
  <si>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</si>
  <si>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</si>
  <si>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</si>
  <si>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</si>
  <si>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</si>
  <si>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</si>
  <si>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</si>
  <si>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</si>
  <si>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</si>
  <si>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</si>
  <si>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</si>
  <si>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</si>
  <si>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</si>
  <si>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</si>
  <si>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</si>
  <si>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</si>
  <si>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</si>
  <si>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</si>
  <si>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</si>
  <si>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</si>
  <si>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</si>
  <si>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</si>
  <si>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</si>
  <si>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</si>
  <si>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</si>
  <si>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</si>
  <si>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</si>
  <si>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</si>
  <si>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</si>
  <si>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</si>
  <si>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</si>
  <si>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</si>
  <si>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</si>
  <si>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</si>
  <si>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</si>
  <si>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</si>
  <si>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</si>
  <si>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</si>
  <si>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</si>
  <si>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</si>
  <si>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</si>
  <si>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</si>
  <si>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</si>
  <si>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</si>
  <si>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</si>
  <si>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</si>
  <si>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</si>
  <si>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</si>
  <si>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</si>
  <si>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</si>
  <si>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</si>
  <si>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</si>
  <si>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</si>
  <si>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</si>
  <si>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</si>
  <si>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</si>
  <si>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</si>
  <si>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</si>
  <si>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</si>
  <si>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</si>
  <si>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</si>
  <si>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</si>
  <si>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</si>
  <si>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</si>
  <si>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</si>
  <si>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</si>
  <si>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</si>
  <si>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</si>
  <si>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</si>
  <si>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</si>
  <si>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</si>
  <si>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</si>
  <si>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</si>
  <si>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</si>
  <si>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</si>
  <si>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</si>
  <si>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</si>
  <si>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</si>
  <si>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</si>
  <si>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</si>
  <si>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</si>
  <si>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</si>
  <si>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</si>
  <si>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</si>
  <si>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</si>
  <si>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</si>
  <si>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</si>
  <si>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</si>
  <si>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</si>
  <si>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</si>
  <si>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</si>
  <si>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</si>
  <si>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</si>
  <si>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</si>
  <si>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</si>
  <si>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</si>
  <si>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</si>
  <si>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</si>
  <si>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</si>
  <si>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</si>
  <si>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</si>
  <si>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</si>
  <si>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</si>
  <si>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</si>
  <si>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</si>
  <si>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</si>
  <si>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</si>
  <si>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</si>
  <si>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</si>
  <si>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</si>
  <si>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</si>
  <si>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</si>
  <si>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</si>
  <si>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</si>
  <si>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</si>
  <si>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</si>
  <si>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</si>
  <si>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</si>
  <si>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</si>
  <si>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</si>
  <si>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</si>
  <si>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</si>
  <si>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</si>
  <si>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</si>
  <si>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</si>
  <si>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</si>
  <si>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</si>
  <si>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</si>
  <si>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</si>
  <si>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</si>
  <si>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</si>
  <si>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</si>
  <si>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</si>
  <si>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</si>
  <si>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</si>
  <si>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</si>
  <si>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</si>
  <si>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</si>
  <si>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</si>
  <si>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</si>
  <si>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</si>
  <si>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</si>
  <si>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</si>
  <si>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</si>
  <si>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</si>
  <si>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</si>
  <si>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</si>
  <si>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</si>
  <si>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</si>
  <si>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</si>
  <si>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</si>
  <si>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</si>
  <si>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</si>
  <si>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</si>
  <si>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</si>
  <si>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</si>
  <si>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</si>
  <si>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</si>
  <si>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</si>
  <si>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</si>
  <si>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</si>
  <si>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</si>
  <si>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</si>
  <si>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</si>
  <si>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</si>
  <si>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</si>
  <si>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</si>
  <si>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</si>
  <si>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</si>
  <si>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</si>
  <si>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</si>
  <si>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</si>
  <si>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</si>
  <si>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</si>
  <si>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</si>
  <si>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</si>
  <si>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</si>
  <si>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</si>
  <si>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</si>
  <si>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</si>
  <si>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</si>
  <si>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</si>
  <si>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</si>
  <si>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</si>
  <si>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</si>
  <si>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</si>
  <si>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</si>
  <si>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</si>
  <si>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</si>
  <si>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</si>
  <si>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</si>
  <si>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</si>
  <si>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</si>
  <si>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</si>
  <si>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</si>
  <si>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</si>
  <si>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</si>
  <si>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</si>
  <si>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</si>
  <si>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</si>
  <si>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</si>
  <si>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</si>
  <si>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</si>
  <si>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</si>
  <si>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</si>
  <si>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</si>
  <si>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</si>
  <si>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</si>
  <si>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</si>
  <si>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</si>
  <si>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</si>
  <si>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</si>
  <si>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</si>
  <si>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</si>
  <si>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</si>
  <si>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</si>
  <si>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</si>
  <si>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</si>
  <si>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</si>
  <si>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</si>
  <si>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</si>
  <si>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</si>
  <si>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</si>
  <si>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</si>
  <si>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</si>
  <si>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</si>
  <si>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</si>
  <si>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</si>
  <si>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</si>
  <si>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</si>
  <si>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</si>
  <si>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</si>
  <si>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</si>
  <si>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</si>
  <si>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</si>
  <si>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</si>
  <si>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</si>
  <si>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</si>
  <si>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</si>
  <si>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</si>
  <si>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</si>
  <si>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</si>
  <si>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</si>
  <si>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</si>
  <si>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</si>
  <si>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</si>
  <si>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</si>
  <si>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</si>
  <si>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</si>
  <si>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</si>
  <si>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</si>
  <si>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</si>
  <si>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</si>
  <si>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</si>
  <si>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</si>
  <si>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</si>
  <si>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</si>
  <si>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</si>
  <si>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</si>
  <si>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</si>
  <si>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</si>
  <si>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</si>
  <si>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</si>
  <si>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</si>
  <si>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</si>
  <si>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</si>
  <si>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</si>
  <si>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</si>
  <si>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</si>
  <si>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</si>
  <si>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</si>
  <si>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</si>
  <si>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</si>
  <si>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</si>
  <si>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</si>
  <si>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</si>
  <si>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</si>
  <si>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</si>
  <si>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</si>
  <si>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</si>
  <si>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</si>
  <si>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</si>
  <si>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</si>
  <si>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</si>
  <si>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</si>
  <si>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</si>
  <si>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</si>
  <si>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</si>
  <si>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</si>
  <si>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</si>
  <si>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</si>
  <si>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</si>
  <si>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</si>
  <si>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</si>
  <si>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</si>
  <si>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</si>
  <si>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</si>
  <si>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</si>
  <si>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</si>
  <si>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</si>
  <si>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</si>
  <si>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</si>
  <si>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</si>
  <si>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</si>
  <si>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</si>
  <si>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</si>
  <si>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</si>
  <si>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</si>
  <si>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</si>
  <si>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</si>
  <si>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</si>
  <si>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</si>
  <si>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</si>
  <si>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</si>
  <si>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</si>
  <si>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</si>
  <si>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</si>
  <si>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</si>
  <si>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</si>
  <si>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</si>
  <si>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</si>
  <si>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</si>
  <si>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</si>
  <si>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</si>
  <si>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</si>
  <si>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</si>
  <si>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</si>
  <si>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</si>
  <si>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</si>
  <si>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</si>
  <si>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</si>
  <si>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</si>
  <si>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</si>
  <si>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</si>
  <si>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</si>
  <si>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</si>
  <si>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</si>
  <si>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</si>
  <si>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</si>
  <si>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</si>
  <si>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</si>
  <si>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</si>
  <si>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</si>
  <si>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</si>
  <si>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</si>
  <si>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</si>
  <si>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</si>
  <si>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</si>
  <si>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</si>
  <si>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</si>
  <si>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</si>
  <si>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</si>
  <si>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</si>
  <si>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</si>
  <si>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</si>
  <si>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</si>
  <si>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</si>
  <si>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</si>
  <si>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</si>
  <si>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</si>
  <si>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</si>
  <si>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</si>
  <si>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</si>
  <si>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</si>
  <si>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</si>
  <si>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</si>
  <si>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</si>
  <si>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</si>
  <si>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</si>
  <si>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</si>
  <si>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</si>
  <si>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</si>
  <si>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</si>
  <si>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</si>
  <si>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</si>
  <si>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</si>
  <si>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</si>
  <si>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</si>
  <si>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</si>
  <si>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</si>
  <si>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</si>
  <si>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</si>
  <si>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</si>
  <si>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</si>
  <si>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</si>
  <si>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</si>
  <si>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</si>
  <si>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</si>
  <si>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</si>
  <si>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</si>
  <si>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</si>
  <si>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</si>
  <si>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</si>
  <si>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</si>
  <si>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</si>
  <si>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</si>
  <si>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</si>
  <si>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</si>
  <si>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</si>
  <si>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</si>
  <si>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</si>
  <si>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</si>
  <si>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</si>
  <si>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</si>
  <si>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</si>
  <si>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</si>
  <si>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</si>
  <si>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</si>
  <si>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</si>
  <si>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</si>
  <si>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</si>
  <si>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</si>
  <si>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</si>
  <si>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</si>
  <si>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</si>
  <si>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</si>
  <si>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</si>
  <si>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</si>
  <si>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</si>
  <si>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</si>
  <si>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</si>
  <si>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</si>
  <si>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</si>
  <si>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</si>
  <si>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</si>
  <si>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</si>
  <si>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</si>
  <si>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</si>
  <si>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</si>
  <si>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</si>
  <si>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</si>
  <si>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</si>
  <si>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</si>
  <si>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</si>
  <si>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</si>
  <si>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</si>
  <si>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</si>
  <si>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</si>
  <si>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</si>
  <si>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</si>
  <si>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</si>
  <si>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</si>
  <si>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</si>
  <si>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</si>
  <si>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</si>
  <si>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</si>
  <si>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</si>
  <si>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</si>
  <si>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</si>
  <si>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</si>
  <si>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</si>
  <si>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</si>
  <si>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</si>
  <si>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</si>
  <si>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</si>
  <si>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</si>
  <si>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</si>
  <si>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</si>
  <si>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</si>
  <si>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</si>
  <si>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</si>
  <si>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</si>
  <si>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</si>
  <si>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</si>
  <si>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</si>
  <si>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</si>
  <si>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</si>
  <si>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</si>
  <si>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</si>
  <si>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</si>
  <si>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</si>
  <si>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</si>
  <si>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</si>
  <si>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</si>
  <si>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</si>
  <si>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</si>
  <si>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</si>
  <si>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</si>
  <si>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</si>
  <si>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</si>
  <si>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</si>
  <si>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</si>
  <si>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</si>
  <si>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</si>
  <si>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</si>
  <si>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</si>
  <si>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</si>
  <si>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</si>
  <si>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</si>
  <si>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</si>
  <si>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</si>
  <si>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</si>
  <si>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</si>
  <si>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</si>
  <si>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</si>
  <si>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</si>
  <si>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</si>
  <si>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</si>
  <si>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</si>
  <si>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</si>
  <si>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</si>
  <si>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</si>
  <si>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</si>
  <si>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</si>
  <si>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</si>
  <si>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</si>
  <si>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</si>
  <si>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</si>
  <si>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</si>
  <si>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</si>
  <si>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</si>
  <si>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</si>
  <si>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</si>
  <si>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</si>
  <si>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</si>
  <si>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</si>
  <si>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</si>
  <si>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</si>
  <si>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</si>
  <si>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</si>
  <si>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</si>
  <si>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</si>
  <si>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</si>
  <si>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</si>
  <si>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</si>
  <si>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</si>
  <si>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</si>
  <si>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</si>
  <si>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</si>
  <si>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</si>
  <si>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</si>
  <si>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</si>
  <si>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</si>
  <si>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</si>
  <si>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</si>
  <si>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</si>
  <si>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</si>
  <si>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</si>
  <si>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</si>
  <si>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</si>
  <si>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</si>
  <si>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</si>
  <si>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</si>
  <si>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</si>
  <si>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</si>
  <si>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</si>
  <si>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</si>
  <si>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</si>
  <si>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</si>
  <si>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</si>
  <si>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</si>
  <si>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</si>
  <si>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</si>
  <si>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</si>
  <si>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</si>
  <si>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</si>
  <si>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</si>
  <si>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</si>
  <si>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</si>
  <si>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</si>
  <si>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</si>
  <si>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</si>
  <si>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</si>
  <si>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</si>
  <si>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</si>
  <si>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</si>
  <si>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</si>
  <si>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</si>
  <si>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</si>
  <si>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</si>
  <si>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</si>
  <si>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</si>
  <si>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</si>
  <si>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</si>
  <si>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</si>
  <si>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</si>
  <si>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</si>
  <si>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</si>
  <si>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</si>
  <si>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</si>
  <si>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</si>
  <si>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</si>
  <si>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</si>
  <si>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</si>
  <si>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</si>
  <si>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</si>
  <si>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</si>
  <si>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</si>
  <si>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</si>
  <si>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</si>
  <si>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</si>
  <si>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</si>
  <si>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</si>
  <si>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</si>
  <si>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</si>
  <si>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</si>
  <si>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</si>
  <si>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</si>
  <si>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</si>
  <si>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</si>
  <si>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</si>
  <si>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</si>
  <si>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</si>
  <si>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</si>
  <si>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</si>
  <si>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</si>
  <si>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</si>
  <si>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</si>
  <si>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</si>
  <si>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</si>
  <si>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</si>
  <si>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</si>
  <si>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</si>
  <si>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</si>
  <si>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</si>
  <si>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</si>
  <si>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</si>
  <si>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</si>
  <si>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</si>
  <si>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</si>
  <si>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</si>
  <si>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</si>
  <si>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</si>
  <si>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</si>
  <si>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</si>
  <si>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</si>
  <si>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</si>
  <si>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</si>
  <si>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</si>
  <si>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</si>
  <si>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</si>
  <si>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</si>
  <si>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</si>
  <si>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</si>
  <si>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</si>
  <si>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</si>
  <si>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</si>
  <si>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</si>
  <si>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</si>
  <si>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</si>
  <si>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</si>
  <si>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</si>
  <si>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</si>
  <si>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</si>
  <si>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</si>
  <si>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</si>
  <si>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</si>
  <si>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</si>
  <si>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</si>
  <si>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</si>
  <si>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</si>
  <si>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</si>
  <si>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</si>
  <si>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</si>
  <si>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</si>
  <si>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</si>
  <si>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</si>
  <si>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</si>
  <si>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</si>
  <si>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</si>
  <si>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</si>
  <si>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</si>
  <si>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</si>
  <si>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</si>
  <si>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</si>
  <si>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</si>
  <si>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</si>
  <si>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</si>
  <si>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</si>
  <si>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</si>
  <si>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</si>
  <si>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</si>
  <si>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</si>
  <si>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</si>
  <si>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</si>
  <si>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</si>
  <si>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</si>
  <si>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</si>
  <si>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</si>
  <si>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</si>
  <si>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</si>
  <si>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</si>
  <si>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</si>
  <si>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</si>
  <si>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</si>
  <si>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</si>
  <si>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</si>
  <si>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</si>
  <si>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</si>
  <si>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</si>
  <si>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</si>
  <si>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</si>
  <si>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</si>
  <si>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</si>
  <si>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</si>
  <si>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</si>
  <si>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</si>
  <si>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</si>
  <si>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</si>
  <si>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</si>
  <si>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</si>
  <si>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</si>
  <si>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</si>
  <si>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</si>
  <si>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</si>
  <si>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</si>
  <si>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</si>
  <si>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</si>
  <si>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</si>
  <si>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</si>
  <si>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</si>
  <si>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</si>
  <si>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</si>
  <si>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</si>
  <si>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</si>
  <si>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</si>
  <si>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</si>
  <si>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</si>
  <si>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</si>
  <si>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</si>
  <si>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</si>
  <si>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</si>
  <si>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</si>
  <si>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</si>
  <si>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</si>
  <si>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</si>
  <si>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</si>
  <si>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</si>
  <si>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</si>
  <si>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</si>
  <si>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</si>
  <si>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</si>
  <si>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</si>
  <si>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</si>
  <si>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</si>
  <si>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</si>
  <si>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</si>
  <si>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</si>
  <si>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</si>
  <si>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</si>
  <si>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</si>
  <si>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</si>
  <si>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</si>
  <si>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</si>
  <si>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</si>
  <si>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</si>
  <si>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</si>
  <si>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</si>
  <si>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</si>
  <si>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</si>
  <si>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</si>
  <si>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</si>
  <si>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</si>
  <si>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</si>
  <si>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</si>
  <si>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</si>
  <si>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</si>
  <si>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</si>
  <si>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</si>
  <si>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</si>
  <si>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</si>
  <si>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</si>
  <si>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</si>
  <si>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</si>
  <si>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</si>
  <si>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</si>
  <si>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</si>
  <si>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</si>
  <si>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</si>
  <si>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</si>
  <si>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</si>
  <si>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</si>
  <si>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</si>
  <si>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</si>
  <si>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</si>
  <si>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</si>
  <si>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</si>
  <si>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</si>
  <si>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</si>
  <si>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</si>
  <si>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</si>
  <si>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</si>
  <si>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</si>
  <si>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</si>
  <si>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</si>
  <si>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</si>
  <si>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</si>
  <si>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</si>
  <si>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</si>
  <si>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</si>
  <si>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</si>
  <si>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</si>
  <si>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</si>
  <si>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</si>
  <si>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</si>
  <si>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</si>
  <si>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</si>
  <si>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</si>
  <si>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</si>
  <si>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</si>
  <si>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</si>
  <si>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</si>
  <si>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</si>
  <si>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</si>
  <si>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</si>
  <si>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</si>
  <si>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</si>
  <si>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</si>
  <si>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</si>
  <si>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</si>
  <si>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</si>
  <si>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</si>
  <si>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</si>
  <si>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</si>
  <si>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</si>
  <si>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</si>
  <si>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</si>
  <si>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</si>
  <si>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</si>
  <si>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</si>
  <si>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</si>
  <si>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</si>
  <si>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</si>
  <si>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</si>
  <si>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</si>
  <si>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</si>
  <si>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</si>
  <si>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</si>
  <si>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</si>
  <si>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</si>
  <si>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</si>
  <si>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</si>
  <si>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</si>
  <si>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</si>
  <si>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</si>
  <si>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</si>
  <si>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</si>
  <si>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</si>
  <si>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</si>
  <si>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</si>
  <si>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</si>
  <si>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</si>
  <si>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</si>
  <si>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</si>
  <si>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</si>
  <si>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</si>
  <si>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</si>
  <si>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</si>
  <si>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</si>
  <si>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</si>
  <si>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</si>
  <si>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</si>
  <si>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</si>
  <si>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</si>
  <si>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</si>
  <si>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</si>
  <si>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</si>
  <si>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</si>
  <si>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</si>
  <si>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</si>
  <si>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</si>
  <si>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</si>
  <si>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</si>
  <si>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</si>
  <si>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</si>
  <si>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</si>
  <si>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</si>
  <si>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</si>
  <si>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</si>
  <si>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</si>
  <si>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</si>
  <si>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</si>
  <si>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</si>
  <si>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</si>
  <si>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</si>
  <si>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</si>
  <si>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</si>
  <si>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</si>
  <si>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</si>
  <si>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</si>
  <si>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</si>
  <si>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</si>
  <si>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</si>
  <si>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</si>
  <si>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</si>
  <si>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</si>
  <si>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</si>
  <si>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</si>
  <si>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</si>
  <si>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</si>
  <si>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</si>
  <si>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</si>
  <si>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</si>
  <si>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</si>
  <si>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</si>
  <si>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</si>
  <si>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</si>
  <si>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</si>
  <si>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</si>
  <si>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</si>
  <si>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</si>
  <si>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</si>
  <si>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</si>
  <si>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</si>
  <si>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</si>
  <si>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</si>
  <si>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</si>
  <si>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</si>
  <si>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</si>
  <si>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</si>
  <si>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</si>
  <si>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</si>
  <si>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</si>
  <si>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</si>
  <si>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</si>
  <si>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</si>
  <si>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</si>
  <si>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</si>
  <si>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</si>
  <si>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</si>
  <si>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</si>
  <si>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</si>
  <si>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</si>
  <si>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</si>
  <si>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</si>
  <si>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</si>
  <si>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</si>
  <si>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</si>
  <si>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</si>
  <si>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</si>
  <si>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</si>
  <si>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</si>
  <si>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</si>
  <si>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</si>
  <si>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</si>
  <si>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</si>
  <si>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</si>
  <si>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</si>
  <si>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</si>
  <si>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</si>
  <si>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</si>
  <si>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</si>
  <si>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</si>
  <si>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</si>
  <si>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</si>
  <si>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</si>
  <si>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</si>
  <si>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</si>
  <si>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</si>
  <si>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</si>
  <si>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</si>
  <si>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</si>
  <si>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</si>
  <si>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</si>
  <si>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</si>
  <si>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</si>
  <si>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</si>
  <si>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</si>
  <si>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</si>
  <si>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</si>
  <si>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</si>
  <si>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</si>
  <si>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</si>
  <si>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</si>
  <si>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</si>
  <si>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</si>
  <si>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</si>
  <si>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</si>
  <si>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</si>
  <si>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</si>
  <si>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</si>
  <si>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</si>
  <si>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</si>
  <si>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</si>
  <si>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</si>
  <si>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</si>
  <si>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</si>
  <si>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</si>
  <si>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</si>
  <si>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</si>
  <si>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</si>
  <si>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</si>
  <si>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</si>
  <si>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</si>
  <si>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</si>
  <si>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</si>
  <si>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</si>
  <si>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</si>
  <si>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</si>
  <si>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</si>
  <si>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</si>
  <si>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</si>
  <si>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</si>
  <si>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</si>
  <si>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</si>
  <si>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</si>
  <si>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</si>
  <si>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</si>
  <si>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</si>
  <si>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</si>
  <si>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</si>
  <si>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</si>
  <si>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</si>
  <si>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</si>
  <si>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</si>
  <si>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</si>
  <si>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</si>
  <si>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</si>
  <si>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</si>
  <si>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</si>
  <si>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</si>
  <si>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</si>
  <si>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</si>
  <si>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</si>
  <si>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</si>
  <si>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</si>
  <si>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</si>
  <si>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</si>
  <si>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</si>
  <si>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</si>
  <si>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</si>
  <si>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</si>
  <si>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</si>
  <si>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</si>
  <si>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</si>
  <si>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</si>
  <si>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</si>
  <si>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</si>
  <si>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</si>
  <si>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</si>
  <si>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</si>
  <si>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</si>
  <si>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</si>
  <si>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</si>
  <si>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</si>
  <si>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</si>
  <si>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</si>
  <si>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</si>
  <si>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</si>
  <si>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</si>
  <si>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</si>
  <si>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</si>
  <si>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</si>
  <si>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</si>
  <si>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</si>
  <si>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</si>
  <si>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</si>
  <si>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</si>
  <si>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</si>
  <si>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</si>
  <si>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</si>
  <si>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</si>
  <si>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</si>
  <si>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</si>
  <si>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</si>
  <si>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</si>
  <si>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</si>
  <si>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</si>
  <si>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</si>
  <si>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</si>
  <si>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</si>
  <si>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</si>
  <si>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</si>
  <si>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</si>
  <si>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</si>
  <si>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</si>
  <si>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</si>
  <si>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</si>
  <si>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</si>
  <si>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</si>
  <si>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</si>
  <si>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</si>
  <si>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</si>
  <si>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</si>
  <si>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</si>
  <si>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</si>
  <si>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</si>
  <si>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</si>
  <si>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</si>
  <si>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</si>
  <si>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</si>
  <si>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</si>
  <si>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</si>
  <si>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</si>
  <si>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</si>
  <si>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</si>
  <si>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</si>
  <si>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</si>
  <si>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</si>
  <si>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</si>
  <si>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</si>
  <si>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</si>
  <si>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</si>
  <si>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</si>
  <si>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</si>
  <si>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</si>
  <si>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</si>
  <si>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</si>
  <si>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</si>
  <si>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</si>
  <si>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</si>
  <si>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</si>
  <si>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</si>
  <si>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</si>
  <si>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</si>
  <si>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</si>
  <si>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</si>
  <si>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</si>
  <si>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</si>
  <si>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</si>
  <si>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</si>
  <si>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</si>
  <si>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</si>
  <si>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</si>
  <si>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</si>
  <si>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</si>
  <si>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</si>
  <si>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</si>
  <si>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</si>
  <si>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</si>
  <si>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</si>
  <si>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</si>
  <si>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</si>
  <si>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</si>
  <si>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</si>
  <si>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</si>
  <si>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</si>
  <si>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</si>
  <si>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</si>
  <si>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</si>
  <si>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</si>
  <si>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</si>
  <si>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</si>
  <si>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</si>
  <si>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</si>
  <si>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</si>
  <si>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</si>
  <si>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</si>
  <si>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</si>
  <si>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</si>
  <si>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</si>
  <si>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</si>
  <si>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</si>
  <si>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</si>
  <si>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</si>
  <si>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</si>
  <si>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</si>
  <si>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</si>
  <si>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</si>
  <si>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</si>
  <si>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</si>
  <si>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</si>
  <si>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</si>
  <si>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</si>
  <si>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</si>
  <si>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</si>
  <si>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</si>
  <si>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</si>
  <si>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</si>
  <si>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</si>
  <si>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</si>
  <si>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</si>
  <si>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</si>
  <si>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</si>
  <si>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</si>
  <si>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</si>
  <si>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</si>
  <si>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</si>
  <si>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</si>
  <si>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</si>
  <si>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</si>
  <si>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</si>
  <si>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</si>
  <si>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</si>
  <si>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</si>
  <si>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</si>
  <si>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</si>
  <si>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</si>
  <si>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</si>
  <si>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</si>
  <si>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</si>
  <si>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</si>
  <si>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</si>
  <si>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</si>
  <si>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</si>
  <si>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</si>
  <si>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</si>
  <si>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</si>
  <si>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</si>
  <si>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</si>
  <si>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</si>
  <si>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</si>
  <si>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</si>
  <si>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</si>
  <si>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</si>
  <si>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</si>
  <si>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</si>
  <si>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</si>
  <si>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</si>
  <si>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</si>
  <si>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</si>
  <si>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</si>
  <si>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</si>
  <si>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</si>
  <si>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</si>
  <si>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</si>
  <si>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</si>
  <si>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</si>
  <si>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</si>
  <si>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</si>
  <si>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</si>
  <si>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</si>
  <si>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</si>
  <si>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</si>
  <si>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</si>
  <si>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</si>
  <si>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</si>
  <si>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</si>
  <si>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</si>
  <si>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</si>
  <si>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</si>
  <si>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</si>
  <si>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</si>
  <si>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</si>
  <si>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</si>
  <si>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</si>
  <si>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</si>
  <si>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</si>
  <si>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</si>
  <si>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</si>
  <si>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</si>
  <si>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</si>
  <si>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</si>
  <si>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</si>
  <si>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</si>
  <si>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</si>
  <si>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</si>
  <si>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</si>
  <si>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</si>
  <si>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</si>
  <si>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</si>
  <si>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</si>
  <si>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</si>
  <si>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</si>
  <si>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</si>
  <si>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</si>
  <si>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</si>
  <si>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</si>
  <si>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</si>
  <si>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</si>
  <si>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</si>
  <si>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</si>
  <si>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</si>
  <si>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</si>
  <si>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</si>
  <si>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</si>
  <si>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</si>
  <si>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</si>
  <si>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</si>
  <si>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</si>
  <si>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</si>
  <si>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</si>
  <si>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</si>
  <si>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</si>
  <si>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</si>
  <si>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</si>
  <si>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</si>
  <si>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</si>
  <si>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</si>
  <si>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</si>
  <si>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</si>
  <si>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</si>
  <si>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</si>
  <si>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</si>
  <si>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</si>
  <si>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</si>
  <si>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</si>
  <si>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</si>
  <si>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</si>
  <si>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</si>
  <si>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</si>
  <si>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</si>
  <si>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</si>
  <si>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</si>
  <si>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</si>
  <si>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</si>
  <si>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</si>
  <si>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</si>
  <si>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</si>
  <si>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</si>
  <si>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</si>
  <si>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</si>
  <si>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</si>
  <si>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</si>
  <si>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</si>
  <si>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</si>
  <si>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</si>
  <si>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</si>
  <si>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</si>
  <si>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</si>
  <si>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</si>
  <si>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</si>
  <si>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</si>
  <si>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</si>
  <si>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</si>
  <si>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</si>
  <si>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</si>
  <si>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</si>
  <si>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</si>
  <si>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</si>
  <si>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</si>
  <si>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</si>
  <si>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</si>
  <si>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</si>
  <si>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</si>
  <si>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</si>
  <si>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</si>
  <si>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</si>
  <si>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</si>
  <si>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</si>
  <si>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</si>
  <si>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</si>
  <si>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</si>
  <si>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</si>
  <si>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</si>
  <si>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</si>
  <si>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</si>
  <si>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</si>
  <si>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</si>
  <si>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</si>
  <si>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</si>
  <si>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</si>
  <si>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</si>
  <si>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</si>
  <si>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</si>
  <si>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</si>
  <si>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</si>
  <si>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</si>
  <si>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</si>
  <si>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</si>
  <si>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</si>
  <si>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</si>
  <si>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</si>
  <si>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</si>
  <si>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</si>
  <si>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</si>
  <si>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</si>
  <si>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</si>
  <si>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</si>
  <si>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</si>
  <si>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</si>
  <si>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</si>
  <si>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</si>
  <si>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</si>
  <si>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</si>
  <si>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</si>
  <si>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</si>
  <si>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</si>
  <si>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</si>
  <si>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</si>
  <si>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</si>
  <si>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</si>
  <si>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</si>
  <si>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</si>
  <si>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</si>
  <si>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</si>
  <si>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</si>
  <si>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</si>
  <si>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</si>
  <si>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</si>
  <si>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</si>
  <si>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</si>
  <si>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</si>
  <si>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</si>
  <si>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</si>
  <si>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</si>
  <si>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</si>
  <si>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</si>
  <si>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</si>
  <si>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</si>
  <si>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</si>
  <si>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</si>
  <si>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</si>
  <si>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</si>
  <si>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</si>
  <si>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</si>
  <si>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</si>
  <si>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</si>
  <si>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</si>
  <si>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</si>
  <si>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</si>
  <si>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</si>
  <si>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</si>
  <si>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</si>
  <si>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</si>
  <si>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</si>
  <si>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</si>
  <si>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</si>
  <si>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</si>
  <si>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</si>
  <si>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</si>
  <si>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</si>
  <si>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</si>
  <si>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</si>
  <si>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</si>
  <si>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</si>
  <si>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</si>
  <si>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</si>
  <si>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</si>
  <si>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</si>
  <si>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</si>
  <si>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</si>
  <si>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</si>
  <si>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</si>
  <si>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</si>
  <si>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</si>
  <si>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</si>
  <si>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</si>
  <si>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</si>
  <si>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</si>
  <si>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</si>
  <si>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</si>
  <si>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</si>
  <si>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</si>
  <si>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</si>
  <si>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</si>
  <si>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</si>
  <si>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</si>
  <si>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</si>
  <si>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</si>
  <si>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</si>
  <si>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</si>
  <si>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</si>
  <si>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</si>
  <si>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</si>
  <si>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</si>
  <si>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</si>
  <si>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</si>
  <si>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</si>
  <si>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</si>
  <si>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</si>
  <si>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</si>
  <si>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</si>
  <si>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</si>
  <si>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</si>
  <si>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</si>
  <si>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</si>
  <si>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</si>
  <si>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</si>
  <si>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</si>
  <si>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</si>
  <si>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</si>
  <si>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</si>
  <si>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</si>
  <si>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</si>
  <si>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</si>
  <si>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</si>
  <si>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</si>
  <si>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</si>
  <si>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</si>
  <si>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</si>
  <si>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</si>
  <si>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</si>
  <si>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</si>
  <si>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</si>
  <si>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</si>
  <si>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</si>
  <si>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</si>
  <si>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</si>
  <si>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</si>
  <si>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</si>
  <si>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</si>
  <si>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</si>
  <si>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</si>
  <si>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</si>
  <si>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</si>
  <si>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</si>
  <si>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</si>
  <si>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</si>
  <si>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</si>
  <si>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</si>
  <si>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</si>
  <si>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</si>
  <si>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</si>
  <si>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</si>
  <si>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</si>
  <si>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</si>
  <si>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</si>
  <si>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</si>
  <si>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</si>
  <si>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</si>
  <si>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</si>
  <si>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</si>
  <si>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</si>
  <si>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</si>
  <si>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</si>
  <si>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</si>
  <si>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</si>
  <si>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</si>
  <si>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</si>
  <si>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</si>
  <si>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</si>
  <si>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</si>
  <si>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</si>
  <si>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</si>
  <si>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</si>
  <si>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</si>
  <si>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</si>
  <si>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</si>
  <si>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</si>
  <si>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</si>
  <si>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</si>
  <si>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</si>
  <si>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</si>
  <si>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</si>
  <si>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</si>
  <si>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</si>
  <si>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</si>
  <si>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</si>
  <si>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</si>
  <si>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</si>
  <si>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</si>
  <si>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</si>
  <si>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</si>
  <si>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</si>
  <si>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</si>
  <si>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</si>
  <si>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</si>
  <si>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</si>
  <si>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</si>
  <si>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</si>
  <si>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</si>
  <si>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</si>
  <si>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</si>
  <si>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</si>
  <si>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</si>
  <si>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</si>
  <si>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</si>
  <si>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</si>
  <si>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</si>
  <si>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</si>
  <si>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</si>
  <si>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</si>
  <si>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</si>
  <si>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</si>
  <si>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</si>
  <si>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</si>
  <si>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</si>
  <si>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</si>
  <si>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</si>
  <si>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</si>
  <si>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</si>
  <si>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</si>
  <si>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</si>
  <si>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</si>
  <si>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</si>
  <si>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</si>
  <si>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</si>
  <si>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</si>
  <si>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</si>
  <si>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</si>
  <si>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</si>
  <si>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</si>
  <si>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</si>
  <si>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</si>
  <si>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</si>
  <si>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</si>
  <si>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</si>
  <si>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</si>
  <si>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</si>
  <si>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</si>
  <si>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</si>
  <si>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</si>
  <si>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</si>
  <si>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</si>
  <si>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</si>
  <si>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</si>
  <si>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</si>
  <si>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</si>
  <si>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</si>
  <si>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</si>
  <si>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</si>
  <si>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</si>
  <si>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</si>
  <si>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</si>
  <si>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</si>
  <si>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</si>
  <si>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</si>
  <si>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</si>
  <si>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</si>
  <si>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</si>
  <si>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</si>
  <si>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</si>
  <si>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</si>
  <si>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</si>
  <si>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</si>
  <si>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</si>
  <si>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</si>
  <si>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</si>
  <si>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</si>
  <si>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</si>
  <si>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</si>
  <si>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</si>
  <si>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</si>
  <si>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</si>
  <si>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</si>
  <si>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</si>
  <si>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</si>
  <si>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</si>
  <si>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</si>
  <si>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</si>
  <si>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</si>
  <si>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</si>
  <si>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</si>
  <si>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</si>
  <si>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</si>
  <si>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</si>
  <si>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</si>
  <si>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</si>
  <si>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</si>
  <si>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</si>
  <si>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</si>
  <si>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</si>
  <si>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</si>
  <si>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</si>
  <si>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</si>
  <si>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</si>
  <si>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</si>
  <si>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</si>
  <si>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</si>
  <si>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</si>
  <si>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</si>
  <si>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</si>
  <si>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</si>
  <si>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</si>
  <si>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</si>
  <si>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</si>
  <si>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</si>
  <si>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</si>
  <si>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</si>
  <si>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</si>
  <si>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</si>
  <si>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</si>
  <si>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</si>
  <si>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</si>
  <si>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</si>
  <si>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</si>
  <si>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</si>
  <si>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</si>
  <si>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</si>
  <si>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</si>
  <si>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</si>
  <si>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</si>
  <si>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</si>
  <si>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</si>
  <si>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</si>
  <si>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</si>
  <si>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</si>
  <si>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</si>
  <si>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</si>
  <si>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</si>
  <si>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</si>
  <si>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</si>
  <si>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</si>
  <si>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</si>
  <si>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</si>
  <si>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</si>
  <si>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</si>
  <si>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</si>
  <si>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</si>
  <si>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</si>
  <si>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</si>
  <si>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</si>
  <si>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</si>
  <si>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</si>
  <si>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</si>
  <si>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</si>
  <si>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</si>
  <si>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</si>
  <si>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</si>
  <si>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</si>
  <si>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</si>
  <si>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</si>
  <si>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</si>
  <si>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</si>
  <si>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</si>
  <si>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</si>
  <si>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</si>
  <si>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</si>
  <si>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</si>
  <si>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</si>
  <si>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</si>
  <si>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</si>
  <si>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</si>
  <si>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</si>
  <si>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</si>
  <si>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</si>
  <si>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</si>
  <si>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</si>
  <si>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</si>
  <si>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</si>
  <si>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</si>
  <si>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</si>
  <si>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</si>
  <si>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</si>
  <si>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</si>
  <si>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</si>
  <si>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</si>
  <si>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</si>
  <si>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</si>
  <si>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</si>
  <si>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</si>
  <si>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</si>
  <si>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</si>
  <si>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</si>
  <si>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</si>
  <si>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</si>
  <si>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</si>
  <si>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</si>
  <si>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</si>
  <si>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</si>
  <si>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</si>
  <si>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</si>
  <si>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</si>
  <si>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</si>
  <si>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</si>
  <si>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</si>
  <si>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</si>
  <si>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</si>
  <si>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</si>
  <si>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</si>
  <si>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</si>
  <si>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</si>
  <si>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</si>
  <si>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</si>
  <si>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</si>
  <si>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</si>
  <si>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</si>
  <si>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</si>
  <si>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</si>
  <si>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</si>
  <si>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</si>
  <si>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</si>
  <si>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</si>
  <si>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</si>
  <si>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</si>
  <si>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</si>
  <si>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</si>
  <si>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</si>
  <si>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</si>
  <si>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</si>
  <si>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</si>
  <si>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</si>
  <si>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</si>
  <si>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</si>
  <si>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</si>
  <si>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</si>
  <si>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</si>
  <si>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</si>
  <si>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</si>
  <si>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</si>
  <si>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</si>
  <si>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</si>
  <si>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</si>
  <si>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</si>
  <si>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</si>
  <si>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</si>
  <si>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</si>
  <si>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</si>
  <si>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</si>
  <si>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</si>
  <si>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</si>
  <si>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</si>
  <si>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</si>
  <si>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</si>
  <si>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</si>
  <si>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</si>
  <si>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</si>
  <si>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</si>
  <si>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</si>
  <si>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</si>
  <si>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</si>
  <si>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</si>
  <si>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</si>
  <si>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</si>
  <si>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</si>
  <si>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</si>
  <si>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</si>
  <si>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</si>
  <si>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</si>
  <si>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</si>
  <si>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</si>
  <si>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</si>
  <si>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</si>
  <si>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</si>
  <si>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</si>
  <si>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</si>
  <si>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</si>
  <si>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</si>
  <si>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</si>
  <si>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</si>
  <si>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</si>
  <si>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</si>
  <si>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</si>
  <si>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</si>
  <si>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</si>
  <si>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</si>
  <si>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</si>
  <si>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</si>
  <si>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</si>
  <si>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</si>
  <si>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</si>
  <si>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</si>
  <si>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</si>
  <si>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</si>
  <si>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</si>
  <si>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</si>
  <si>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</si>
  <si>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</si>
  <si>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</si>
  <si>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</si>
  <si>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</si>
  <si>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</si>
  <si>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</si>
  <si>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</si>
  <si>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</si>
  <si>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</si>
  <si>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</si>
  <si>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</si>
  <si>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</si>
  <si>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</si>
  <si>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</si>
  <si>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</si>
  <si>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</si>
  <si>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</si>
  <si>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</si>
  <si>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</si>
  <si>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</si>
  <si>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</si>
  <si>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</si>
  <si>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</si>
  <si>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</si>
  <si>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</si>
  <si>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</si>
  <si>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</si>
  <si>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</si>
  <si>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</si>
  <si>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</si>
  <si>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</si>
  <si>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</si>
  <si>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</si>
  <si>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</si>
  <si>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</si>
  <si>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</si>
  <si>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</si>
  <si>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</si>
  <si>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</si>
  <si>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</si>
  <si>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</si>
  <si>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</si>
  <si>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</si>
  <si>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</si>
  <si>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</si>
  <si>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</si>
  <si>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</si>
  <si>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</si>
  <si>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</si>
  <si>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</si>
  <si>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</si>
  <si>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</si>
  <si>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</si>
  <si>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</si>
  <si>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</si>
  <si>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</si>
  <si>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</si>
  <si>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</si>
  <si>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</si>
  <si>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</si>
  <si>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</si>
  <si>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</si>
  <si>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</si>
  <si>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</si>
  <si>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</si>
  <si>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</si>
  <si>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</si>
  <si>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</si>
  <si>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</si>
  <si>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</si>
  <si>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</si>
  <si>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</si>
  <si>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</si>
  <si>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</si>
  <si>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</si>
  <si>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</si>
  <si>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</si>
  <si>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</si>
  <si>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</si>
  <si>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</si>
  <si>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</si>
  <si>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</si>
  <si>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</si>
  <si>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</si>
  <si>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</si>
  <si>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</si>
  <si>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</si>
  <si>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</si>
  <si>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</si>
  <si>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</si>
  <si>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</si>
  <si>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</si>
  <si>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</si>
  <si>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</si>
  <si>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</si>
  <si>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</si>
  <si>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</si>
  <si>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</si>
  <si>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</si>
  <si>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</si>
  <si>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</si>
  <si>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</si>
  <si>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</si>
  <si>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</si>
  <si>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</si>
  <si>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</si>
  <si>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</si>
  <si>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</si>
  <si>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</si>
  <si>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</si>
  <si>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</si>
  <si>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</si>
  <si>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</si>
  <si>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</si>
  <si>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</si>
  <si>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</si>
  <si>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</si>
  <si>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</si>
  <si>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</si>
  <si>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</si>
  <si>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</si>
  <si>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</si>
  <si>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</si>
  <si>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</si>
  <si>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</si>
  <si>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</si>
  <si>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</si>
  <si>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</si>
  <si>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</si>
  <si>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</si>
  <si>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</si>
  <si>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</si>
  <si>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</si>
  <si>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</si>
  <si>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</si>
  <si>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</si>
  <si>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</si>
  <si>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</si>
  <si>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</si>
  <si>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</si>
  <si>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</si>
  <si>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</si>
  <si>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</si>
  <si>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</si>
  <si>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</si>
  <si>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</si>
  <si>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</si>
  <si>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</si>
  <si>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</si>
  <si>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</si>
  <si>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</si>
  <si>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</si>
  <si>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</si>
  <si>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</si>
  <si>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</si>
  <si>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</si>
  <si>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</si>
  <si>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</si>
  <si>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</si>
  <si>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</si>
  <si>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</si>
  <si>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</si>
  <si>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</si>
  <si>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</si>
  <si>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</si>
  <si>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</si>
  <si>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</si>
  <si>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</si>
  <si>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</si>
  <si>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</si>
  <si>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</si>
  <si>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</si>
  <si>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</si>
  <si>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</si>
  <si>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</si>
  <si>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</si>
  <si>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</si>
  <si>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</si>
  <si>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</si>
  <si>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</si>
  <si>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</si>
  <si>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</si>
  <si>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</si>
  <si>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</si>
  <si>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</si>
  <si>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</si>
  <si>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</si>
  <si>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</si>
  <si>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</si>
  <si>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</si>
  <si>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</si>
  <si>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</si>
  <si>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</si>
  <si>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</si>
  <si>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</si>
  <si>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</si>
  <si>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</si>
  <si>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</si>
  <si>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</si>
  <si>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</si>
  <si>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</si>
  <si>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</si>
  <si>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</si>
  <si>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</si>
  <si>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</si>
  <si>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</si>
  <si>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</si>
  <si>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</si>
  <si>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</si>
  <si>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</si>
  <si>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</si>
  <si>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</si>
  <si>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</si>
  <si>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</si>
  <si>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</si>
  <si>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</si>
  <si>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</si>
  <si>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</si>
  <si>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</si>
  <si>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</si>
  <si>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</si>
  <si>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</si>
  <si>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</si>
  <si>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</si>
  <si>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</si>
  <si>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</si>
  <si>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</si>
  <si>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</si>
  <si>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</si>
  <si>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</si>
  <si>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</si>
  <si>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</si>
  <si>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</si>
  <si>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</si>
  <si>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</si>
  <si>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</si>
  <si>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</si>
  <si>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</si>
  <si>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</si>
  <si>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</si>
  <si>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</si>
  <si>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</si>
  <si>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</si>
  <si>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</si>
  <si>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</si>
  <si>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</si>
  <si>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</si>
  <si>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</si>
  <si>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</si>
  <si>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</si>
  <si>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</si>
  <si>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</si>
  <si>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</si>
  <si>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</si>
  <si>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</si>
  <si>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</si>
  <si>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</si>
  <si>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</si>
  <si>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</si>
  <si>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</si>
  <si>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</si>
  <si>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</si>
  <si>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</si>
  <si>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</si>
  <si>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</si>
  <si>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</si>
  <si>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</si>
  <si>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</si>
  <si>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</si>
  <si>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</si>
  <si>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</si>
  <si>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</si>
  <si>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</si>
  <si>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</si>
  <si>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</si>
  <si>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</si>
  <si>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</si>
  <si>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</si>
  <si>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</si>
  <si>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</si>
  <si>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</si>
  <si>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</si>
  <si>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</si>
  <si>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</si>
  <si>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</si>
  <si>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</si>
  <si>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</si>
  <si>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</si>
  <si>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</si>
  <si>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</si>
  <si>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</si>
  <si>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</si>
  <si>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</si>
  <si>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</si>
  <si>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</si>
  <si>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</si>
  <si>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</si>
  <si>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</si>
  <si>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</si>
  <si>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</si>
  <si>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</si>
  <si>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</si>
  <si>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</si>
  <si>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</si>
  <si>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</si>
  <si>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</si>
  <si>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</si>
  <si>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</si>
  <si>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</si>
  <si>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</si>
  <si>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</si>
  <si>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</si>
  <si>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</si>
  <si>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</si>
  <si>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</si>
  <si>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</si>
  <si>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</si>
  <si>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</si>
  <si>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</si>
  <si>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</si>
  <si>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</si>
  <si>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</si>
  <si>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</si>
  <si>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</si>
  <si>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</si>
  <si>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</si>
  <si>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</si>
  <si>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</si>
  <si>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</si>
  <si>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</si>
  <si>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</si>
  <si>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</si>
  <si>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</si>
  <si>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</si>
  <si>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</si>
  <si>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</si>
  <si>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</si>
  <si>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</si>
  <si>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</si>
  <si>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</si>
  <si>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</si>
  <si>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</si>
  <si>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</si>
  <si>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</si>
  <si>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</si>
  <si>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</si>
  <si>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</si>
  <si>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</si>
  <si>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</si>
  <si>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</si>
  <si>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</si>
  <si>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</si>
  <si>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</si>
  <si>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</si>
  <si>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</si>
  <si>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</si>
  <si>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</si>
  <si>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</si>
  <si>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</si>
  <si>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</si>
  <si>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</si>
  <si>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</si>
  <si>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</si>
  <si>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</si>
  <si>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</si>
  <si>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</si>
  <si>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</si>
  <si>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</si>
  <si>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</si>
  <si>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</si>
  <si>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</si>
  <si>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</si>
  <si>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</si>
  <si>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</si>
  <si>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</si>
  <si>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</si>
  <si>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</si>
  <si>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</si>
  <si>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</si>
  <si>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</si>
  <si>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</si>
  <si>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</si>
  <si>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</si>
  <si>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</si>
  <si>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</si>
  <si>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</si>
  <si>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</si>
  <si>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</si>
  <si>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</si>
  <si>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</si>
  <si>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</si>
  <si>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</si>
  <si>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</si>
  <si>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</si>
  <si>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</si>
  <si>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</si>
  <si>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</si>
  <si>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</si>
  <si>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</si>
  <si>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</si>
  <si>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</si>
  <si>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</si>
  <si>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</si>
  <si>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</si>
  <si>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</si>
  <si>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</si>
  <si>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</si>
  <si>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</si>
  <si>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</si>
  <si>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</si>
  <si>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</si>
  <si>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</si>
  <si>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</si>
  <si>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</si>
  <si>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</si>
  <si>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</si>
  <si>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</si>
  <si>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</si>
  <si>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</si>
  <si>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</si>
  <si>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</si>
  <si>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</si>
  <si>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</si>
  <si>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</si>
  <si>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</si>
  <si>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</si>
  <si>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</si>
  <si>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</si>
  <si>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</si>
  <si>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</si>
  <si>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</si>
  <si>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</si>
  <si>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</si>
  <si>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</si>
  <si>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</si>
  <si>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</si>
  <si>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</si>
  <si>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</si>
  <si>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</si>
  <si>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</si>
  <si>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</si>
  <si>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</si>
  <si>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</si>
  <si>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</si>
  <si>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</si>
  <si>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</si>
  <si>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</si>
  <si>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</si>
  <si>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</si>
  <si>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</si>
  <si>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</si>
  <si>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</si>
  <si>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</si>
  <si>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</si>
  <si>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</si>
  <si>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</si>
  <si>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</si>
  <si>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</si>
  <si>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</si>
  <si>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</si>
  <si>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</si>
  <si>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</si>
  <si>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</si>
  <si>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</si>
  <si>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</si>
  <si>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</si>
  <si>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</si>
  <si>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</si>
  <si>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</si>
  <si>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</si>
  <si>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</si>
  <si>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</si>
  <si>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</si>
  <si>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</si>
  <si>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</si>
  <si>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</si>
  <si>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</si>
  <si>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</si>
  <si>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</si>
  <si>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</si>
  <si>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</si>
  <si>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</si>
  <si>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</si>
  <si>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</si>
  <si>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</si>
  <si>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</si>
  <si>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</si>
  <si>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</si>
  <si>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</si>
  <si>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</si>
  <si>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</si>
  <si>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</si>
  <si>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</si>
  <si>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</si>
  <si>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</si>
  <si>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</si>
  <si>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</si>
  <si>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</si>
  <si>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</si>
  <si>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</si>
  <si>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</si>
  <si>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</si>
  <si>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</si>
  <si>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</si>
  <si>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</si>
  <si>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</si>
  <si>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</si>
  <si>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</si>
  <si>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</si>
  <si>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</si>
  <si>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</si>
  <si>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</si>
  <si>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</si>
  <si>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</si>
  <si>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</si>
  <si>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</si>
  <si>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</si>
  <si>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</si>
  <si>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</si>
  <si>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</si>
  <si>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</si>
  <si>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</si>
  <si>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</si>
  <si>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</si>
  <si>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</si>
  <si>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</si>
  <si>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</si>
  <si>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</si>
  <si>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</si>
  <si>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</si>
  <si>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</si>
  <si>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</si>
  <si>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</si>
  <si>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</si>
  <si>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</si>
  <si>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</si>
  <si>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</si>
  <si>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</si>
  <si>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</si>
  <si>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</si>
  <si>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</si>
  <si>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</si>
  <si>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</si>
  <si>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</si>
  <si>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</si>
  <si>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</si>
  <si>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</si>
  <si>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</si>
  <si>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</si>
  <si>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</si>
  <si>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</si>
  <si>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</si>
  <si>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</si>
  <si>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</si>
  <si>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</si>
  <si>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</si>
  <si>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</si>
  <si>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</si>
  <si>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</si>
  <si>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</si>
  <si>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</si>
  <si>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</si>
  <si>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</si>
  <si>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</si>
  <si>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</si>
  <si>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</si>
  <si>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</si>
  <si>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</si>
  <si>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</si>
  <si>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</si>
  <si>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</si>
  <si>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</si>
  <si>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</si>
  <si>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</si>
  <si>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</si>
  <si>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</si>
  <si>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</si>
  <si>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</si>
  <si>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</si>
  <si>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</si>
  <si>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</si>
  <si>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</si>
  <si>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</si>
  <si>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</si>
  <si>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</si>
  <si>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</si>
  <si>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</si>
  <si>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</si>
  <si>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</si>
  <si>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</si>
  <si>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</si>
  <si>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</si>
  <si>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</si>
  <si>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</si>
  <si>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</si>
  <si>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</si>
  <si>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</si>
  <si>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</si>
  <si>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</si>
  <si>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</si>
  <si>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</si>
  <si>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</si>
  <si>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</si>
  <si>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</si>
  <si>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</si>
  <si>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</si>
  <si>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</si>
  <si>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</si>
  <si>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</si>
  <si>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</si>
  <si>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</si>
  <si>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</si>
  <si>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</si>
  <si>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</si>
  <si>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</si>
  <si>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</si>
  <si>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</si>
  <si>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</si>
  <si>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</si>
  <si>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</si>
  <si>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</si>
  <si>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</si>
  <si>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</si>
  <si>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</si>
  <si>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</si>
  <si>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</si>
  <si>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</si>
  <si>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</si>
  <si>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</si>
  <si>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</si>
  <si>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</si>
  <si>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</si>
  <si>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</si>
  <si>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</si>
  <si>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</si>
  <si>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</si>
  <si>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</si>
  <si>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</si>
  <si>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</si>
  <si>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</si>
  <si>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</si>
  <si>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</si>
  <si>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</si>
  <si>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</si>
  <si>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</si>
  <si>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</si>
  <si>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</si>
  <si>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</si>
  <si>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</si>
  <si>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</si>
  <si>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</si>
  <si>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</si>
  <si>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</si>
  <si>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</si>
  <si>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</si>
  <si>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</si>
  <si>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</si>
  <si>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</si>
  <si>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</si>
  <si>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</si>
  <si>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</si>
  <si>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</si>
  <si>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</si>
  <si>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</si>
  <si>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</si>
  <si>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</si>
  <si>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</si>
  <si>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</si>
  <si>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</si>
  <si>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</si>
  <si>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</si>
  <si>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</si>
  <si>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</si>
  <si>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</si>
  <si>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</si>
  <si>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</si>
  <si>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</si>
  <si>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</si>
  <si>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</si>
  <si>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</si>
  <si>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</si>
  <si>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</si>
  <si>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</si>
  <si>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</si>
  <si>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</si>
  <si>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</si>
  <si>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</si>
  <si>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</si>
  <si>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</si>
  <si>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</si>
  <si>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</si>
  <si>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</si>
  <si>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</si>
  <si>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</si>
  <si>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</si>
  <si>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</si>
  <si>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</si>
  <si>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</si>
  <si>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</si>
  <si>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</si>
  <si>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</si>
  <si>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</si>
  <si>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</si>
  <si>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</si>
  <si>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</si>
  <si>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</si>
  <si>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</si>
  <si>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</si>
  <si>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</si>
  <si>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</si>
  <si>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</si>
  <si>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</si>
  <si>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</si>
  <si>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</si>
  <si>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</si>
  <si>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</si>
  <si>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</si>
  <si>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</si>
  <si>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</si>
  <si>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</si>
  <si>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</si>
  <si>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</si>
  <si>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</si>
  <si>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</si>
  <si>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</si>
  <si>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</si>
  <si>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</si>
  <si>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</si>
  <si>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</si>
  <si>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</si>
  <si>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</si>
  <si>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</si>
  <si>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</si>
  <si>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</si>
  <si>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</si>
  <si>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</si>
  <si>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</si>
  <si>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</si>
  <si>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</si>
  <si>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</si>
  <si>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</si>
  <si>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</si>
  <si>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</si>
  <si>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</si>
  <si>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</si>
  <si>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</si>
  <si>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</si>
  <si>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</si>
  <si>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</si>
  <si>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</si>
  <si>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</si>
  <si>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</si>
  <si>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</si>
  <si>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</si>
  <si>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</si>
  <si>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</si>
  <si>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</si>
  <si>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</si>
  <si>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</si>
  <si>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</si>
  <si>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</si>
  <si>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</si>
  <si>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</si>
  <si>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</si>
  <si>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</si>
  <si>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</si>
  <si>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</si>
  <si>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</si>
  <si>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</si>
  <si>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</si>
  <si>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</si>
  <si>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</si>
  <si>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</si>
  <si>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</si>
  <si>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</si>
  <si>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</si>
  <si>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</si>
  <si>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</si>
  <si>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</si>
  <si>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</si>
  <si>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</si>
  <si>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</si>
  <si>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</si>
  <si>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</si>
  <si>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</si>
  <si>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</si>
  <si>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</si>
  <si>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</si>
  <si>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</si>
  <si>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</si>
  <si>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</si>
  <si>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</si>
  <si>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</si>
  <si>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</si>
  <si>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</si>
  <si>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</si>
  <si>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</si>
  <si>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</si>
  <si>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</si>
  <si>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</si>
  <si>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</si>
  <si>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</si>
  <si>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</si>
  <si>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</si>
  <si>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</si>
  <si>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</si>
  <si>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</si>
  <si>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</si>
  <si>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</si>
  <si>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</si>
  <si>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</si>
  <si>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</si>
  <si>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</si>
  <si>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</si>
  <si>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</si>
  <si>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</si>
  <si>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</si>
  <si>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</si>
  <si>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</si>
  <si>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</si>
  <si>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</si>
  <si>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</si>
  <si>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</si>
  <si>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</si>
  <si>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</si>
  <si>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</si>
  <si>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</si>
  <si>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</si>
  <si>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</si>
  <si>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</si>
  <si>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</si>
  <si>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</si>
  <si>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</si>
  <si>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</si>
  <si>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</si>
  <si>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</si>
  <si>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</si>
  <si>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</si>
  <si>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</si>
  <si>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</si>
  <si>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</si>
  <si>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</si>
  <si>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</si>
  <si>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</si>
  <si>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</si>
  <si>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</si>
  <si>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</si>
  <si>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</si>
  <si>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</si>
  <si>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</si>
  <si>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</si>
  <si>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</si>
  <si>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</si>
  <si>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</si>
  <si>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</si>
  <si>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</si>
  <si>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</si>
  <si>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</si>
  <si>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</si>
  <si>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</si>
  <si>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</si>
  <si>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</si>
  <si>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</si>
  <si>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</si>
  <si>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</si>
  <si>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</si>
  <si>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</si>
  <si>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</si>
  <si>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</si>
  <si>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</si>
  <si>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</si>
  <si>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</si>
  <si>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</si>
  <si>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</si>
  <si>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</si>
  <si>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</si>
  <si>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</si>
  <si>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</si>
  <si>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</si>
  <si>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</si>
  <si>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</si>
  <si>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</si>
  <si>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</si>
  <si>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</si>
  <si>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</si>
  <si>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</si>
  <si>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</si>
  <si>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</si>
  <si>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</si>
  <si>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</si>
  <si>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</si>
  <si>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</si>
  <si>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</si>
  <si>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</si>
  <si>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</si>
  <si>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</si>
  <si>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</si>
  <si>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</si>
  <si>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</si>
  <si>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</si>
  <si>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</si>
  <si>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</si>
  <si>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</si>
  <si>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</si>
  <si>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</si>
  <si>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</si>
  <si>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</si>
  <si>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</si>
  <si>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</si>
  <si>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</si>
  <si>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</si>
  <si>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</si>
  <si>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</si>
  <si>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</si>
  <si>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</si>
  <si>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</si>
  <si>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</si>
  <si>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</si>
  <si>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</si>
  <si>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</si>
  <si>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</si>
  <si>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</si>
  <si>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</si>
  <si>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</si>
  <si>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</si>
  <si>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</si>
  <si>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</si>
  <si>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</si>
  <si>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</si>
  <si>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</si>
  <si>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</si>
  <si>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</si>
  <si>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</si>
  <si>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</si>
  <si>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</si>
  <si>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</si>
  <si>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</si>
  <si>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</si>
  <si>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</si>
  <si>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</si>
  <si>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</si>
  <si>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</si>
  <si>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</si>
  <si>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</si>
  <si>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</si>
  <si>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</si>
  <si>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</si>
  <si>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</si>
  <si>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</si>
  <si>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</si>
  <si>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</si>
  <si>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</si>
  <si>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</si>
  <si>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</si>
  <si>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</si>
  <si>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</si>
  <si>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</si>
  <si>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</si>
  <si>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</si>
  <si>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</si>
  <si>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</si>
  <si>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</si>
  <si>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</si>
  <si>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</si>
  <si>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</si>
  <si>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</si>
  <si>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</si>
  <si>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</si>
  <si>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</si>
  <si>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</si>
  <si>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</si>
  <si>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</si>
  <si>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</si>
  <si>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</si>
  <si>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</si>
  <si>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</si>
  <si>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</si>
  <si>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</si>
  <si>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</si>
  <si>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</si>
  <si>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</si>
  <si>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</si>
  <si>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</si>
  <si>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</si>
  <si>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</si>
  <si>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</si>
  <si>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</si>
  <si>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</si>
  <si>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</si>
  <si>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</si>
  <si>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</si>
  <si>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</si>
  <si>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</si>
  <si>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</si>
  <si>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</si>
  <si>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</si>
  <si>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</si>
  <si>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</si>
  <si>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</si>
  <si>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</si>
  <si>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</si>
  <si>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</si>
  <si>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</si>
  <si>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</si>
  <si>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</si>
  <si>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</si>
  <si>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</si>
  <si>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</si>
  <si>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</si>
  <si>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</si>
  <si>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</si>
  <si>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</si>
  <si>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</si>
  <si>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</si>
  <si>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</si>
  <si>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</si>
  <si>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</si>
  <si>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</si>
  <si>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</si>
  <si>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</si>
  <si>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</si>
  <si>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</si>
  <si>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</si>
  <si>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</si>
  <si>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</si>
  <si>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</si>
  <si>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</si>
  <si>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</si>
  <si>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</si>
  <si>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</si>
  <si>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</si>
  <si>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</si>
  <si>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</si>
  <si>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</si>
  <si>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</si>
  <si>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</si>
  <si>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</si>
  <si>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</si>
  <si>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</si>
  <si>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</si>
  <si>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</si>
  <si>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</si>
  <si>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</si>
  <si>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</si>
  <si>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</si>
  <si>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</si>
  <si>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</si>
  <si>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</si>
  <si>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</si>
  <si>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</si>
  <si>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</si>
  <si>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</si>
  <si>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</si>
  <si>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</si>
  <si>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</si>
  <si>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</si>
  <si>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</si>
  <si>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</si>
  <si>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</si>
  <si>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</si>
  <si>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</si>
  <si>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</si>
  <si>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</si>
  <si>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</si>
  <si>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</si>
  <si>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</si>
  <si>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</si>
  <si>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</si>
  <si>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</si>
  <si>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</si>
  <si>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</si>
  <si>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</si>
  <si>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</si>
  <si>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</si>
  <si>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</si>
  <si>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</si>
  <si>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</si>
  <si>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</si>
  <si>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</si>
  <si>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</si>
  <si>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</si>
  <si>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</si>
  <si>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</si>
  <si>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</si>
  <si>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</si>
  <si>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</si>
  <si>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</si>
  <si>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</si>
  <si>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</si>
  <si>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</si>
  <si>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</si>
  <si>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</si>
  <si>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</si>
  <si>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</si>
  <si>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</si>
  <si>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</si>
  <si>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</si>
  <si>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</si>
  <si>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</si>
  <si>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</si>
  <si>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</si>
  <si>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</si>
  <si>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</si>
  <si>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</si>
  <si>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</si>
  <si>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</si>
  <si>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</si>
  <si>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</si>
  <si>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</si>
  <si>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</si>
  <si>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</si>
  <si>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</si>
  <si>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</si>
  <si>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</si>
  <si>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</si>
  <si>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</si>
  <si>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</si>
  <si>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</si>
  <si>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</si>
  <si>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</si>
  <si>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</si>
  <si>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</si>
  <si>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</si>
  <si>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</si>
  <si>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</si>
  <si>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</si>
  <si>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</si>
  <si>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</si>
  <si>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</si>
  <si>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</si>
  <si>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</si>
  <si>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</si>
  <si>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</si>
  <si>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</si>
  <si>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</si>
  <si>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</si>
  <si>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</si>
  <si>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</si>
  <si>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</si>
  <si>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</si>
  <si>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</si>
  <si>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</si>
  <si>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</si>
  <si>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</si>
  <si>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</si>
  <si>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</si>
  <si>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</si>
  <si>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</si>
  <si>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</si>
  <si>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</si>
  <si>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</si>
  <si>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</si>
  <si>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</si>
  <si>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</si>
  <si>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</si>
  <si>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</si>
  <si>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</si>
  <si>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</si>
  <si>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</si>
  <si>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</si>
  <si>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</si>
  <si>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</si>
  <si>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</si>
  <si>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</si>
  <si>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</si>
  <si>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</si>
  <si>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</si>
  <si>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</si>
  <si>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</si>
  <si>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</si>
  <si>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</si>
  <si>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</si>
  <si>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</si>
  <si>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</si>
  <si>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</si>
  <si>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</si>
  <si>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</si>
  <si>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</si>
  <si>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</si>
  <si>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</si>
  <si>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</si>
  <si>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</si>
  <si>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</si>
  <si>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</si>
  <si>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</si>
  <si>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</si>
  <si>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</si>
  <si>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</si>
  <si>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</si>
  <si>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</si>
  <si>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</si>
  <si>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</si>
  <si>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</si>
  <si>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</si>
  <si>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</si>
  <si>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</si>
  <si>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</si>
  <si>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</si>
  <si>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</si>
  <si>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</si>
  <si>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</si>
  <si>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</si>
  <si>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</si>
  <si>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</si>
  <si>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</si>
  <si>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</si>
  <si>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</si>
  <si>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</si>
  <si>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</si>
  <si>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</si>
  <si>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</si>
  <si>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</si>
  <si>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</si>
  <si>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</si>
  <si>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</si>
  <si>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</si>
  <si>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</si>
  <si>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</si>
  <si>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</si>
  <si>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</si>
  <si>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</si>
  <si>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</si>
  <si>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</si>
  <si>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</si>
  <si>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</si>
  <si>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</si>
  <si>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</si>
  <si>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</si>
  <si>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</si>
  <si>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</si>
  <si>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</si>
  <si>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</si>
  <si>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</si>
  <si>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</si>
  <si>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</si>
  <si>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</si>
  <si>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</si>
  <si>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</si>
  <si>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</si>
  <si>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</si>
  <si>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</si>
  <si>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</si>
  <si>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</si>
  <si>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</si>
  <si>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</si>
  <si>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</si>
  <si>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</si>
  <si>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</si>
  <si>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</si>
  <si>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</si>
  <si>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</si>
  <si>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</si>
  <si>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</si>
  <si>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</si>
  <si>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</si>
  <si>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</si>
  <si>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</si>
  <si>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</si>
  <si>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</si>
  <si>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</si>
  <si>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</si>
  <si>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</si>
  <si>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</si>
  <si>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</si>
  <si>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</si>
  <si>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</si>
  <si>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</si>
  <si>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</si>
  <si>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</si>
  <si>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</si>
  <si>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</si>
  <si>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</si>
  <si>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</si>
  <si>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</si>
  <si>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</si>
  <si>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</si>
  <si>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</si>
  <si>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</si>
  <si>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</si>
  <si>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</si>
  <si>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</si>
  <si>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</si>
  <si>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</si>
  <si>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</si>
  <si>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</si>
  <si>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</si>
  <si>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</si>
  <si>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</si>
  <si>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</si>
  <si>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</si>
  <si>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</si>
  <si>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</si>
  <si>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</si>
  <si>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</si>
  <si>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</si>
  <si>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</si>
  <si>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</si>
  <si>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</si>
  <si>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</si>
  <si>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</si>
  <si>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</si>
  <si>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</si>
  <si>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</si>
  <si>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</si>
  <si>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</si>
  <si>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</si>
  <si>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</si>
  <si>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</si>
  <si>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</si>
  <si>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</si>
  <si>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</si>
  <si>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</si>
  <si>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</si>
  <si>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</si>
  <si>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</si>
  <si>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</si>
  <si>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</si>
  <si>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</si>
  <si>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</si>
  <si>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</si>
  <si>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</si>
  <si>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</si>
  <si>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</si>
  <si>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</si>
  <si>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</si>
  <si>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</si>
  <si>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</si>
  <si>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</si>
  <si>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</si>
  <si>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</si>
  <si>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</si>
  <si>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</si>
  <si>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</si>
  <si>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</si>
  <si>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</si>
  <si>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</si>
  <si>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</si>
  <si>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</si>
  <si>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</si>
  <si>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</si>
  <si>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</si>
  <si>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</si>
  <si>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</si>
  <si>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</si>
  <si>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</si>
  <si>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</si>
  <si>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</si>
  <si>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</si>
  <si>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</si>
  <si>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</si>
  <si>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</si>
  <si>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</si>
  <si>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</si>
  <si>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</si>
  <si>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</si>
  <si>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</si>
  <si>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</si>
  <si>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</si>
  <si>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</si>
  <si>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</si>
  <si>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</si>
  <si>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</si>
  <si>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</si>
  <si>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</si>
  <si>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</si>
  <si>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</si>
  <si>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</si>
  <si>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</si>
  <si>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</si>
  <si>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</si>
  <si>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</si>
  <si>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</si>
  <si>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</si>
  <si>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</si>
  <si>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</si>
  <si>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</si>
  <si>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</si>
  <si>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</si>
  <si>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</si>
  <si>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</si>
  <si>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</si>
  <si>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</si>
  <si>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</si>
  <si>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</si>
  <si>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</si>
  <si>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</si>
  <si>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</si>
  <si>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</si>
  <si>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</si>
  <si>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</si>
  <si>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</si>
  <si>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</si>
  <si>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</si>
  <si>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</si>
  <si>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</si>
  <si>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</si>
  <si>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</si>
  <si>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</si>
  <si>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</si>
  <si>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</si>
  <si>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</si>
  <si>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</si>
  <si>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</si>
  <si>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</si>
  <si>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</si>
  <si>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</si>
  <si>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</si>
  <si>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</si>
  <si>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</si>
  <si>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</si>
  <si>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</si>
  <si>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</si>
  <si>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</si>
  <si>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</si>
  <si>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</si>
  <si>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</si>
  <si>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</si>
  <si>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</si>
  <si>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</si>
  <si>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</si>
  <si>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</si>
  <si>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</si>
  <si>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</si>
  <si>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</si>
  <si>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</si>
  <si>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</si>
  <si>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</si>
  <si>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</si>
  <si>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</si>
  <si>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</si>
  <si>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</si>
  <si>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</si>
  <si>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</si>
  <si>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</si>
  <si>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</si>
  <si>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</si>
  <si>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</si>
  <si>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</si>
  <si>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</si>
  <si>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</si>
  <si>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</si>
  <si>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</si>
  <si>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</si>
  <si>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</si>
  <si>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</si>
  <si>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</si>
  <si>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</si>
  <si>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</si>
  <si>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</si>
  <si>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</si>
  <si>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</si>
  <si>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</si>
  <si>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</si>
  <si>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</si>
  <si>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</si>
  <si>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</si>
  <si>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</si>
  <si>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</si>
  <si>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</si>
  <si>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</si>
  <si>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</si>
  <si>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</si>
  <si>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</si>
  <si>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</si>
  <si>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</si>
  <si>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</si>
  <si>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</si>
  <si>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</si>
  <si>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</si>
  <si>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</si>
  <si>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</si>
  <si>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</si>
  <si>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</si>
  <si>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</si>
  <si>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</si>
  <si>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</si>
  <si>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</si>
  <si>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</si>
  <si>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</si>
  <si>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</si>
  <si>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</si>
  <si>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</si>
  <si>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</si>
  <si>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</si>
  <si>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</si>
  <si>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</si>
  <si>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</si>
  <si>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</si>
  <si>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</si>
  <si>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</si>
  <si>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</si>
  <si>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</si>
  <si>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</si>
  <si>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</si>
  <si>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</si>
  <si>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</si>
  <si>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</si>
  <si>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</si>
  <si>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</si>
  <si>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</si>
  <si>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</si>
  <si>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</si>
  <si>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</si>
  <si>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</si>
  <si>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</si>
  <si>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</si>
  <si>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</si>
  <si>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</si>
  <si>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</si>
  <si>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</si>
  <si>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</si>
  <si>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</si>
  <si>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</si>
  <si>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</si>
  <si>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</si>
  <si>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</si>
  <si>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</si>
  <si>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</si>
  <si>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</si>
  <si>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</si>
  <si>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</si>
  <si>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</si>
  <si>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</si>
  <si>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</si>
  <si>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</si>
  <si>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</si>
  <si>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</si>
  <si>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</si>
  <si>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</si>
  <si>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</si>
  <si>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</si>
  <si>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</si>
  <si>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</si>
  <si>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</si>
  <si>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</si>
  <si>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</si>
  <si>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</si>
  <si>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</si>
  <si>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</si>
  <si>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</si>
  <si>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</si>
  <si>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</si>
  <si>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</si>
  <si>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</si>
  <si>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</si>
  <si>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</si>
  <si>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</si>
  <si>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</si>
  <si>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</si>
  <si>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</si>
  <si>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</si>
  <si>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</si>
  <si>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</si>
  <si>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</si>
  <si>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</si>
  <si>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</si>
  <si>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</si>
  <si>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</si>
  <si>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</si>
  <si>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</si>
  <si>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</si>
  <si>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</si>
  <si>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</si>
  <si>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</si>
  <si>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</si>
  <si>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</si>
  <si>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</si>
  <si>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</si>
  <si>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</si>
  <si>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</si>
  <si>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</si>
  <si>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</si>
  <si>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</si>
  <si>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</si>
  <si>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</si>
  <si>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</si>
  <si>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</si>
  <si>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</si>
  <si>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</si>
  <si>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</si>
  <si>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</si>
  <si>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</si>
  <si>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</si>
  <si>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</si>
  <si>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</si>
  <si>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</si>
  <si>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</si>
  <si>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</si>
  <si>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</si>
  <si>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</si>
  <si>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</si>
  <si>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</si>
  <si>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</si>
  <si>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</si>
  <si>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</si>
  <si>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</si>
  <si>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</si>
  <si>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</si>
  <si>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</si>
  <si>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</si>
  <si>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</si>
  <si>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</si>
  <si>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</si>
  <si>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</si>
  <si>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</si>
  <si>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</si>
  <si>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</si>
  <si>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</si>
  <si>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</si>
  <si>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</si>
  <si>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</si>
  <si>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</si>
  <si>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</si>
  <si>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</si>
  <si>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</si>
  <si>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</si>
  <si>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</si>
  <si>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</si>
  <si>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</si>
  <si>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</si>
  <si>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</si>
  <si>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</si>
  <si>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</si>
  <si>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</si>
  <si>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</si>
  <si>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</si>
  <si>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</si>
  <si>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</si>
  <si>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</si>
  <si>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</si>
  <si>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</si>
  <si>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</si>
  <si>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</si>
  <si>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</si>
  <si>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</si>
  <si>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</si>
  <si>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</si>
  <si>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</si>
  <si>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</si>
  <si>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</si>
  <si>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</si>
  <si>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</si>
  <si>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</si>
  <si>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</si>
  <si>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</si>
  <si>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</si>
  <si>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</si>
  <si>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</si>
  <si>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</si>
  <si>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</si>
  <si>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</si>
  <si>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</si>
  <si>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</si>
  <si>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</si>
  <si>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</si>
  <si>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</si>
  <si>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</si>
  <si>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</si>
  <si>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</si>
  <si>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</si>
  <si>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</si>
  <si>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</si>
  <si>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</si>
  <si>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</si>
  <si>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</si>
  <si>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</si>
  <si>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</si>
  <si>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</si>
  <si>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</si>
  <si>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</si>
  <si>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</si>
  <si>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</si>
  <si>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</si>
  <si>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</si>
  <si>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</si>
  <si>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</si>
  <si>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</si>
  <si>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</si>
  <si>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</si>
  <si>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</si>
  <si>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</si>
  <si>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</si>
  <si>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</si>
  <si>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</si>
  <si>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</si>
  <si>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</si>
  <si>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</si>
  <si>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</si>
  <si>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</si>
  <si>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</si>
  <si>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</si>
  <si>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</si>
  <si>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</si>
  <si>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</si>
  <si>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</si>
  <si>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</si>
  <si>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</si>
  <si>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</si>
  <si>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</si>
  <si>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</si>
  <si>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</si>
  <si>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</si>
  <si>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</si>
  <si>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</si>
  <si>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</si>
  <si>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</si>
  <si>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</si>
  <si>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</si>
  <si>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</si>
  <si>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</si>
  <si>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</si>
  <si>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</si>
  <si>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</si>
  <si>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</si>
  <si>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</si>
  <si>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</si>
  <si>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</si>
  <si>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</si>
  <si>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</si>
  <si>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</si>
  <si>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</si>
  <si>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</si>
  <si>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</si>
  <si>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</si>
  <si>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</si>
  <si>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</si>
  <si>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</si>
  <si>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</si>
  <si>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</si>
  <si>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</si>
  <si>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</si>
  <si>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</si>
  <si>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</si>
  <si>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</si>
  <si>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</si>
  <si>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</si>
  <si>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</si>
  <si>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</si>
  <si>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</si>
  <si>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</si>
  <si>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</si>
  <si>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</si>
  <si>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</si>
  <si>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</si>
  <si>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</si>
  <si>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</si>
  <si>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</si>
  <si>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</si>
  <si>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</si>
  <si>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</si>
  <si>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</si>
  <si>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</si>
  <si>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</si>
  <si>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</si>
  <si>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</si>
  <si>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</si>
  <si>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</si>
  <si>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</si>
  <si>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</si>
  <si>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</si>
  <si>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</si>
  <si>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</si>
  <si>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</si>
  <si>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</si>
  <si>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</si>
  <si>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</si>
  <si>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</si>
  <si>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</si>
  <si>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</si>
  <si>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</si>
  <si>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</si>
  <si>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</si>
  <si>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</si>
  <si>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</si>
  <si>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</si>
  <si>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</si>
  <si>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</si>
  <si>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</si>
  <si>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</si>
  <si>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</si>
  <si>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</si>
  <si>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</si>
  <si>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</si>
  <si>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</si>
  <si>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</si>
  <si>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</si>
  <si>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</si>
  <si>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</si>
  <si>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</si>
  <si>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</si>
  <si>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</si>
  <si>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</si>
  <si>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</si>
  <si>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</si>
  <si>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</si>
  <si>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</si>
  <si>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</si>
  <si>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</si>
  <si>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</si>
  <si>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</si>
  <si>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</si>
  <si>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</si>
  <si>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</si>
  <si>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</si>
  <si>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</si>
  <si>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</si>
  <si>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</si>
  <si>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</si>
  <si>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</si>
  <si>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</si>
  <si>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</si>
  <si>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</si>
  <si>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</si>
  <si>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</si>
  <si>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</si>
  <si>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</si>
  <si>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</si>
  <si>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</si>
  <si>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</si>
  <si>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</si>
  <si>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</si>
  <si>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</si>
  <si>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</si>
  <si>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</si>
  <si>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</si>
  <si>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</si>
  <si>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</si>
  <si>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</si>
  <si>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</si>
  <si>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</si>
  <si>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</si>
  <si>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</si>
  <si>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</si>
  <si>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</si>
  <si>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</si>
  <si>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</si>
  <si>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</si>
  <si>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</si>
  <si>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</si>
  <si>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</si>
  <si>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</si>
  <si>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</si>
  <si>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</si>
  <si>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</si>
  <si>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</si>
  <si>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</si>
  <si>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</si>
  <si>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</si>
  <si>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</si>
  <si>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</si>
  <si>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</si>
  <si>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</si>
  <si>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</si>
  <si>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</si>
  <si>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</si>
  <si>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</si>
  <si>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</si>
  <si>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</si>
  <si>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</si>
  <si>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</si>
  <si>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</si>
  <si>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</si>
  <si>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</si>
  <si>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</si>
  <si>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</si>
  <si>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</si>
  <si>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</si>
  <si>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</si>
  <si>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</si>
  <si>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</si>
  <si>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</si>
  <si>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</si>
  <si>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</si>
  <si>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</si>
  <si>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</si>
  <si>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</si>
  <si>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</si>
  <si>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</si>
  <si>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</si>
  <si>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</si>
  <si>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</si>
  <si>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</si>
  <si>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</si>
  <si>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</si>
  <si>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</si>
  <si>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</si>
  <si>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</si>
  <si>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</si>
  <si>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</si>
  <si>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</si>
  <si>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</si>
  <si>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</si>
  <si>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</si>
  <si>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</si>
  <si>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</si>
  <si>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</si>
  <si>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</si>
  <si>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</si>
  <si>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</si>
  <si>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</si>
  <si>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</si>
  <si>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</si>
  <si>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</si>
  <si>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</si>
  <si>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</si>
  <si>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</si>
  <si>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</si>
  <si>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</si>
  <si>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</si>
  <si>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</si>
  <si>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</si>
  <si>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</si>
  <si>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</si>
  <si>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</si>
  <si>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</si>
  <si>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</si>
  <si>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</si>
  <si>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</si>
  <si>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</si>
  <si>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</si>
  <si>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</si>
  <si>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</si>
  <si>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</si>
  <si>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</si>
  <si>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</si>
  <si>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</si>
  <si>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</si>
  <si>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</si>
  <si>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</si>
  <si>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</si>
  <si>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</si>
  <si>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</si>
  <si>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</si>
  <si>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</si>
  <si>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</si>
  <si>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</si>
  <si>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</si>
  <si>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</si>
  <si>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</si>
  <si>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</si>
  <si>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</si>
  <si>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</si>
  <si>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</si>
  <si>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</si>
  <si>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</si>
  <si>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</si>
  <si>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</si>
  <si>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</si>
  <si>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</si>
  <si>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</si>
  <si>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</si>
  <si>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</si>
  <si>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</si>
  <si>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</si>
  <si>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</si>
  <si>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</si>
  <si>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</si>
  <si>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</si>
  <si>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</si>
  <si>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</si>
  <si>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</si>
  <si>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</si>
  <si>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</si>
  <si>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</si>
  <si>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</si>
  <si>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</si>
  <si>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</si>
  <si>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</si>
  <si>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</si>
  <si>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</si>
  <si>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</si>
  <si>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</si>
  <si>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</si>
  <si>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</si>
  <si>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</si>
  <si>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</si>
  <si>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</si>
  <si>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</si>
  <si>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</si>
  <si>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</si>
  <si>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</si>
  <si>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</si>
  <si>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</si>
  <si>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</si>
  <si>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</si>
  <si>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</si>
  <si>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</si>
  <si>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</si>
  <si>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</si>
  <si>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</si>
  <si>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</si>
  <si>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</si>
  <si>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</si>
  <si>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</si>
  <si>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</si>
  <si>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</si>
  <si>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</si>
  <si>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</si>
  <si>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</si>
  <si>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</si>
  <si>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</si>
  <si>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</si>
  <si>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</si>
  <si>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</si>
  <si>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</si>
  <si>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</si>
  <si>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</si>
  <si>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</si>
  <si>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</si>
  <si>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</si>
  <si>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</si>
  <si>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</si>
  <si>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</si>
  <si>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</si>
  <si>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</si>
  <si>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</si>
  <si>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</si>
  <si>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</si>
  <si>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</si>
  <si>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</si>
  <si>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</si>
  <si>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</si>
  <si>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</si>
  <si>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</si>
  <si>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</si>
  <si>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</si>
  <si>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</si>
  <si>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</si>
  <si>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</si>
  <si>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</si>
  <si>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</si>
  <si>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</si>
  <si>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</si>
  <si>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</si>
  <si>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</si>
  <si>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</si>
  <si>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</si>
  <si>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</si>
  <si>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</si>
  <si>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</si>
  <si>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</si>
  <si>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</si>
  <si>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</si>
  <si>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</si>
  <si>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</si>
  <si>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</si>
  <si>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</si>
  <si>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</si>
  <si>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</si>
  <si>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</si>
  <si>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</si>
  <si>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</si>
  <si>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</si>
  <si>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</si>
  <si>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</si>
  <si>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</si>
  <si>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</si>
  <si>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</si>
  <si>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</si>
  <si>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</si>
  <si>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</si>
  <si>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</si>
  <si>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</si>
  <si>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</si>
  <si>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</si>
  <si>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</si>
  <si>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</si>
  <si>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</si>
  <si>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</si>
  <si>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</si>
  <si>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</si>
  <si>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</si>
  <si>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</si>
  <si>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</si>
  <si>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</si>
  <si>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</si>
  <si>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</si>
  <si>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</si>
  <si>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</si>
  <si>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</si>
  <si>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</si>
  <si>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</si>
  <si>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</si>
  <si>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</si>
  <si>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</si>
  <si>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</si>
  <si>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</si>
  <si>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</si>
  <si>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</si>
  <si>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</si>
  <si>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</si>
  <si>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</si>
  <si>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</si>
  <si>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</si>
  <si>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</si>
  <si>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</si>
  <si>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</si>
  <si>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</si>
  <si>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</si>
  <si>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</si>
  <si>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</si>
  <si>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</si>
  <si>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</si>
  <si>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</si>
  <si>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</si>
  <si>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</si>
  <si>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</si>
  <si>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</si>
  <si>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</si>
  <si>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</si>
  <si>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</si>
  <si>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</si>
  <si>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</si>
  <si>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</si>
  <si>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</si>
  <si>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</si>
  <si>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</si>
  <si>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</si>
  <si>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</si>
  <si>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</si>
  <si>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</si>
  <si>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</si>
  <si>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</si>
  <si>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</si>
  <si>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</si>
  <si>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</si>
  <si>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</si>
  <si>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</si>
  <si>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</si>
  <si>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</si>
  <si>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</si>
  <si>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</si>
  <si>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</si>
  <si>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</si>
  <si>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</si>
  <si>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</si>
  <si>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</si>
  <si>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</si>
  <si>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</si>
  <si>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</si>
  <si>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</si>
  <si>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</si>
  <si>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</si>
  <si>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</si>
  <si>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</si>
  <si>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</si>
  <si>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</si>
  <si>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</si>
  <si>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</si>
  <si>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</si>
  <si>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</si>
  <si>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</si>
  <si>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</si>
  <si>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</si>
  <si>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</si>
  <si>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</si>
  <si>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</si>
  <si>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</si>
  <si>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</si>
  <si>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</si>
  <si>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</si>
  <si>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</si>
  <si>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</si>
  <si>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</si>
  <si>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</si>
  <si>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</si>
  <si>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</si>
  <si>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</si>
  <si>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</si>
  <si>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</si>
  <si>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</si>
  <si>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</si>
  <si>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</si>
  <si>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</si>
  <si>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</si>
  <si>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</si>
  <si>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</si>
  <si>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</si>
  <si>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</si>
  <si>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</si>
  <si>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</si>
  <si>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</si>
  <si>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</si>
  <si>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</si>
  <si>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</si>
  <si>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</si>
  <si>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</si>
  <si>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</si>
  <si>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</si>
  <si>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</si>
  <si>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</si>
  <si>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</si>
  <si>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</si>
  <si>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</si>
  <si>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</si>
  <si>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</si>
  <si>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</si>
  <si>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</si>
  <si>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</si>
  <si>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</si>
  <si>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</si>
  <si>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</si>
  <si>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</si>
  <si>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</si>
  <si>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</si>
  <si>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</si>
  <si>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</si>
  <si>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</si>
  <si>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</si>
  <si>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</si>
  <si>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</si>
  <si>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</si>
  <si>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</si>
  <si>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</si>
  <si>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</si>
  <si>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</si>
  <si>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</si>
  <si>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</si>
  <si>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</si>
  <si>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</si>
  <si>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</si>
  <si>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</si>
  <si>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</si>
  <si>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</si>
  <si>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</si>
  <si>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</si>
  <si>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</si>
  <si>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</si>
  <si>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</si>
  <si>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</si>
  <si>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</si>
  <si>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</si>
  <si>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</si>
  <si>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</si>
  <si>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</si>
  <si>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</si>
  <si>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</si>
  <si>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</si>
  <si>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</si>
  <si>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</si>
  <si>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</si>
  <si>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</si>
  <si>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</si>
  <si>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</si>
  <si>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</si>
  <si>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</si>
  <si>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</si>
  <si>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</si>
  <si>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</si>
  <si>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</si>
  <si>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</si>
  <si>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</si>
  <si>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</si>
  <si>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</si>
  <si>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</si>
  <si>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</si>
  <si>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</si>
  <si>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</si>
  <si>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</si>
  <si>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</si>
  <si>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</si>
  <si>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</si>
  <si>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</si>
  <si>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</si>
  <si>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</si>
  <si>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</si>
  <si>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</si>
  <si>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</si>
  <si>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</si>
  <si>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</si>
  <si>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</si>
  <si>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</si>
  <si>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</si>
  <si>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</si>
  <si>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</si>
  <si>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</si>
  <si>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</si>
  <si>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</si>
  <si>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</si>
  <si>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</si>
  <si>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</si>
  <si>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</si>
  <si>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</si>
  <si>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</si>
  <si>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</si>
  <si>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</si>
  <si>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</si>
  <si>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</si>
  <si>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</si>
  <si>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</si>
  <si>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</si>
  <si>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</si>
  <si>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</si>
  <si>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</si>
  <si>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</si>
  <si>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</si>
  <si>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</si>
  <si>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</si>
  <si>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</si>
  <si>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</si>
  <si>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</si>
  <si>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</si>
  <si>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</si>
  <si>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</si>
  <si>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</si>
  <si>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</si>
  <si>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</si>
  <si>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</si>
  <si>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</si>
  <si>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</si>
  <si>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</si>
  <si>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</si>
  <si>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</si>
  <si>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</si>
  <si>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</si>
  <si>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</si>
  <si>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</si>
  <si>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</si>
  <si>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</si>
  <si>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</si>
  <si>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</si>
  <si>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</si>
  <si>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</si>
  <si>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</si>
  <si>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</si>
  <si>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</si>
  <si>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</si>
  <si>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</si>
  <si>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</si>
  <si>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</si>
  <si>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</si>
  <si>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</si>
  <si>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</si>
  <si>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</si>
  <si>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</si>
  <si>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</si>
  <si>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</si>
  <si>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</si>
  <si>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</si>
  <si>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</si>
  <si>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</si>
  <si>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</si>
  <si>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</si>
  <si>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</si>
  <si>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</si>
  <si>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</si>
  <si>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</si>
  <si>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</si>
  <si>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</si>
  <si>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</si>
  <si>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</si>
  <si>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</si>
  <si>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</si>
  <si>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</si>
  <si>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</si>
  <si>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</si>
  <si>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</si>
  <si>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</si>
  <si>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</si>
  <si>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</si>
  <si>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</si>
  <si>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</si>
  <si>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</si>
  <si>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</si>
  <si>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</si>
  <si>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</si>
  <si>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</si>
  <si>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</si>
  <si>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</si>
  <si>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</si>
  <si>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</si>
  <si>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</si>
  <si>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</si>
  <si>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</si>
  <si>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</si>
  <si>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</si>
  <si>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</si>
  <si>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</si>
  <si>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</si>
  <si>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</si>
  <si>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</si>
  <si>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</si>
  <si>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</si>
  <si>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</si>
  <si>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</si>
  <si>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</si>
  <si>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</si>
  <si>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</si>
  <si>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</si>
  <si>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</si>
  <si>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</si>
  <si>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</si>
  <si>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</si>
  <si>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</si>
  <si>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</si>
  <si>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</si>
  <si>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</si>
  <si>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</si>
  <si>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</si>
  <si>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</si>
  <si>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</si>
  <si>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</si>
  <si>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</si>
  <si>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</si>
  <si>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</si>
  <si>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</si>
  <si>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</si>
  <si>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</si>
  <si>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</si>
  <si>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</si>
  <si>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</si>
  <si>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</si>
  <si>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</si>
  <si>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</si>
  <si>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</si>
  <si>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</si>
  <si>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</si>
  <si>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</si>
  <si>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</si>
  <si>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</si>
  <si>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</si>
  <si>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</si>
  <si>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</si>
  <si>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</si>
  <si>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</si>
  <si>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</si>
  <si>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</si>
  <si>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</si>
  <si>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</si>
  <si>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</si>
  <si>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</si>
  <si>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</si>
  <si>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</si>
  <si>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</si>
  <si>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</si>
  <si>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</si>
  <si>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</si>
  <si>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</si>
  <si>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</si>
  <si>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</si>
  <si>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</si>
  <si>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</si>
  <si>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</si>
  <si>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</si>
  <si>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</si>
  <si>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</si>
  <si>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</si>
  <si>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</si>
  <si>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</si>
  <si>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</si>
  <si>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</si>
  <si>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</si>
  <si>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</si>
  <si>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</si>
  <si>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</si>
  <si>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</si>
  <si>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</si>
  <si>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</si>
  <si>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</si>
  <si>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</si>
  <si>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</si>
  <si>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</si>
  <si>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</si>
  <si>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</si>
  <si>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</si>
  <si>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</si>
  <si>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</si>
  <si>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</si>
  <si>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</si>
  <si>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</si>
  <si>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</si>
  <si>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</si>
  <si>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</si>
  <si>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</si>
  <si>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</si>
  <si>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</si>
  <si>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</si>
  <si>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</si>
  <si>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</si>
  <si>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</si>
  <si>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</si>
  <si>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</si>
  <si>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</si>
  <si>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</si>
  <si>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</si>
  <si>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</si>
  <si>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</si>
  <si>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</si>
  <si>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</si>
  <si>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</si>
  <si>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</si>
  <si>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</si>
  <si>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</si>
  <si>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</si>
  <si>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</si>
  <si>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</si>
  <si>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</si>
  <si>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</si>
  <si>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</si>
  <si>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</si>
  <si>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</si>
  <si>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</si>
  <si>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</si>
  <si>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</si>
  <si>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</si>
  <si>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</si>
  <si>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</si>
  <si>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</si>
  <si>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</si>
  <si>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</si>
  <si>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</si>
  <si>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</si>
  <si>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</si>
  <si>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</si>
  <si>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</si>
  <si>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</si>
  <si>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</si>
  <si>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</si>
  <si>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</si>
  <si>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</si>
  <si>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</si>
  <si>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</si>
  <si>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</si>
  <si>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</si>
  <si>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</si>
  <si>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</si>
  <si>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</si>
  <si>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</si>
  <si>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</si>
  <si>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</si>
  <si>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</si>
  <si>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</si>
  <si>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</si>
  <si>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</si>
  <si>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</si>
  <si>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</si>
  <si>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</si>
  <si>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</si>
  <si>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</si>
  <si>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</si>
  <si>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</si>
  <si>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</si>
  <si>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</si>
  <si>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</si>
  <si>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</si>
  <si>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</si>
  <si>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</si>
  <si>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</si>
  <si>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</si>
  <si>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</si>
  <si>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</si>
  <si>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</si>
  <si>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</si>
  <si>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</si>
  <si>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</si>
  <si>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</si>
  <si>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</si>
  <si>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</si>
  <si>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</si>
  <si>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</si>
  <si>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</si>
  <si>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</si>
  <si>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</si>
  <si>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</si>
  <si>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</si>
  <si>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</si>
  <si>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</si>
  <si>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</si>
  <si>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</si>
  <si>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</si>
  <si>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</si>
  <si>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</si>
  <si>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</si>
  <si>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</si>
  <si>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</si>
  <si>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</si>
  <si>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</si>
  <si>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</si>
  <si>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</si>
  <si>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</si>
  <si>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</si>
  <si>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</si>
  <si>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</si>
  <si>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</si>
  <si>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</si>
  <si>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</si>
  <si>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</si>
  <si>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</si>
  <si>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</si>
  <si>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</si>
  <si>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</si>
  <si>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</si>
  <si>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</si>
  <si>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</si>
  <si>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</si>
  <si>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</si>
  <si>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</si>
  <si>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</si>
  <si>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</si>
  <si>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</si>
  <si>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</si>
  <si>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</si>
  <si>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</si>
  <si>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</si>
  <si>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</si>
  <si>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</si>
  <si>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</si>
  <si>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</si>
  <si>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</si>
  <si>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</si>
  <si>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</si>
  <si>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</si>
  <si>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</si>
  <si>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</si>
  <si>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</si>
  <si>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</si>
  <si>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</si>
  <si>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</si>
  <si>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</si>
  <si>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</si>
  <si>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</si>
  <si>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</si>
  <si>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</si>
  <si>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</si>
  <si>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</si>
  <si>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</si>
  <si>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</si>
  <si>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</si>
  <si>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</si>
  <si>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</si>
  <si>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</si>
  <si>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</si>
  <si>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</si>
  <si>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</si>
  <si>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</si>
  <si>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</si>
  <si>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</si>
  <si>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</si>
  <si>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</si>
  <si>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</si>
  <si>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</si>
  <si>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</si>
  <si>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</si>
  <si>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</si>
  <si>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</si>
  <si>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</si>
  <si>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</si>
  <si>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</si>
  <si>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</si>
  <si>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</si>
  <si>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</si>
  <si>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</si>
  <si>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</si>
  <si>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</si>
  <si>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</si>
  <si>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</si>
  <si>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</si>
  <si>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</si>
  <si>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</si>
  <si>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</si>
  <si>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</si>
  <si>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</si>
  <si>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</si>
  <si>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</si>
  <si>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</si>
  <si>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</si>
  <si>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</si>
  <si>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</si>
  <si>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</si>
  <si>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</si>
  <si>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</si>
  <si>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</si>
  <si>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</si>
  <si>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</si>
  <si>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</si>
  <si>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</si>
  <si>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</si>
  <si>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</si>
  <si>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</si>
  <si>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</si>
  <si>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</si>
  <si>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</si>
  <si>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</si>
  <si>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</si>
  <si>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</si>
  <si>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</si>
  <si>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</si>
  <si>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</si>
  <si>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</si>
  <si>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</si>
  <si>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</si>
  <si>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</si>
  <si>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</si>
  <si>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</si>
  <si>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</si>
  <si>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</si>
  <si>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</si>
  <si>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</si>
  <si>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</si>
  <si>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</si>
  <si>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</si>
  <si>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</si>
  <si>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</si>
  <si>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</si>
  <si>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</si>
  <si>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</si>
  <si>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</si>
  <si>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</si>
  <si>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</si>
  <si>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</si>
  <si>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</si>
  <si>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</si>
  <si>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</si>
  <si>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</si>
  <si>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</si>
  <si>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</si>
  <si>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</si>
  <si>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</si>
  <si>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</si>
  <si>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</si>
  <si>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</si>
  <si>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</si>
  <si>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</si>
  <si>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</si>
  <si>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</si>
  <si>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</si>
  <si>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</si>
  <si>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</si>
  <si>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</si>
  <si>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</si>
  <si>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</si>
  <si>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</si>
  <si>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</si>
  <si>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</si>
  <si>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</si>
  <si>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</si>
  <si>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</si>
  <si>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</si>
  <si>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</si>
  <si>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</si>
  <si>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</si>
  <si>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</si>
  <si>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</si>
  <si>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</si>
  <si>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</si>
  <si>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</si>
  <si>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</si>
  <si>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</si>
  <si>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</si>
  <si>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</si>
  <si>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</si>
  <si>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</si>
  <si>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</si>
  <si>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</si>
  <si>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</si>
  <si>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</si>
  <si>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</si>
  <si>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</si>
  <si>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</si>
  <si>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</si>
  <si>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</si>
  <si>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</si>
  <si>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</si>
  <si>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</si>
  <si>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</si>
  <si>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</si>
  <si>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</si>
  <si>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</si>
  <si>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</si>
  <si>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</si>
  <si>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</si>
  <si>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</si>
  <si>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</si>
  <si>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</si>
  <si>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</si>
  <si>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</si>
  <si>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</si>
  <si>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</si>
  <si>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</si>
  <si>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</si>
  <si>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</si>
  <si>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</si>
  <si>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</si>
  <si>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</si>
  <si>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</si>
  <si>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</si>
  <si>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</si>
  <si>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</si>
  <si>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</si>
  <si>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</si>
  <si>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</si>
  <si>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</si>
  <si>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</si>
  <si>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</si>
  <si>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</si>
  <si>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</si>
  <si>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</si>
  <si>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</si>
  <si>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</si>
  <si>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</si>
  <si>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</si>
  <si>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</si>
  <si>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</si>
  <si>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</si>
  <si>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</si>
  <si>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</si>
  <si>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</si>
  <si>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</si>
  <si>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</si>
  <si>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</si>
  <si>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</si>
  <si>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</si>
  <si>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</si>
  <si>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</si>
  <si>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</si>
  <si>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</si>
  <si>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</si>
  <si>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</si>
  <si>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</si>
  <si>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</si>
  <si>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</si>
  <si>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</si>
  <si>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</si>
  <si>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</si>
  <si>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</si>
  <si>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</si>
  <si>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</si>
  <si>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</si>
  <si>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</si>
  <si>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</si>
  <si>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</si>
  <si>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</si>
  <si>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</si>
  <si>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</si>
  <si>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</si>
  <si>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</si>
  <si>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</si>
  <si>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</si>
  <si>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</si>
  <si>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</si>
  <si>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</si>
  <si>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</si>
  <si>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</si>
  <si>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</si>
  <si>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</si>
  <si>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</si>
  <si>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</si>
  <si>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</si>
  <si>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</si>
  <si>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</si>
  <si>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</si>
  <si>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</si>
  <si>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</si>
  <si>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</si>
  <si>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</si>
  <si>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</si>
  <si>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</si>
  <si>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</si>
  <si>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</si>
  <si>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</si>
  <si>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</si>
  <si>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</si>
  <si>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</si>
  <si>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</si>
  <si>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</si>
  <si>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</si>
  <si>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</si>
  <si>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</si>
  <si>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</si>
  <si>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</si>
  <si>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</si>
  <si>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</si>
  <si>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</si>
  <si>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</si>
  <si>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</si>
  <si>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</si>
  <si>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</si>
  <si>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</si>
  <si>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</si>
  <si>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</si>
  <si>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</si>
  <si>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</si>
  <si>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</si>
  <si>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</si>
  <si>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</si>
  <si>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</si>
  <si>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</si>
  <si>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</si>
  <si>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</si>
  <si>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</si>
  <si>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</si>
  <si>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</si>
  <si>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</si>
  <si>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</si>
  <si>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</si>
  <si>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</si>
  <si>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</si>
  <si>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</si>
  <si>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</si>
  <si>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</si>
  <si>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</si>
  <si>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</si>
  <si>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</si>
  <si>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</si>
  <si>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</si>
  <si>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</si>
  <si>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</si>
  <si>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</si>
  <si>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</si>
  <si>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</si>
  <si>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</si>
  <si>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</si>
  <si>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</si>
  <si>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</si>
  <si>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</si>
  <si>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</si>
  <si>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</si>
  <si>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</si>
  <si>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</si>
  <si>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</si>
  <si>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</si>
  <si>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</si>
  <si>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</si>
  <si>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</si>
  <si>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</si>
  <si>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</si>
  <si>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</si>
  <si>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</si>
  <si>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</si>
  <si>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</si>
  <si>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</si>
  <si>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</si>
  <si>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</si>
  <si>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</si>
  <si>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</si>
  <si>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</si>
  <si>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</si>
  <si>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</si>
  <si>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</si>
  <si>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</si>
  <si>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</si>
  <si>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</si>
  <si>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</si>
  <si>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</si>
  <si>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</si>
  <si>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</si>
  <si>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</si>
  <si>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</si>
  <si>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</si>
  <si>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</si>
  <si>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</si>
  <si>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</si>
  <si>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</si>
  <si>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</si>
  <si>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</si>
  <si>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</si>
  <si>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</si>
  <si>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</si>
  <si>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</si>
  <si>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</si>
  <si>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</si>
  <si>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</si>
  <si>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</si>
  <si>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</si>
  <si>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</si>
  <si>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</si>
  <si>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</si>
  <si>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</si>
  <si>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</si>
  <si>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</si>
  <si>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</si>
  <si>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</si>
  <si>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</si>
  <si>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</si>
  <si>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</si>
  <si>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</si>
  <si>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</si>
  <si>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</si>
  <si>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</si>
  <si>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</si>
  <si>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</si>
  <si>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</si>
  <si>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</si>
  <si>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</si>
  <si>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</si>
  <si>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</si>
  <si>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</si>
  <si>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</si>
  <si>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</si>
  <si>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</si>
  <si>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</si>
  <si>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</si>
  <si>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</si>
  <si>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</si>
  <si>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</si>
  <si>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</si>
  <si>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</si>
  <si>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</si>
  <si>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</si>
  <si>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</si>
  <si>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</si>
  <si>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</si>
  <si>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</si>
  <si>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</si>
  <si>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</si>
  <si>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</si>
  <si>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</si>
  <si>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</si>
  <si>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</si>
  <si>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</si>
  <si>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</si>
  <si>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</si>
  <si>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</si>
  <si>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</si>
  <si>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</si>
  <si>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</si>
  <si>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</si>
  <si>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</si>
  <si>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</si>
  <si>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</si>
  <si>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</si>
  <si>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</si>
  <si>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</si>
  <si>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</si>
  <si>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</si>
  <si>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</si>
  <si>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</si>
  <si>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</si>
  <si>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</si>
  <si>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</si>
  <si>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</si>
  <si>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</si>
  <si>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</si>
  <si>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</si>
  <si>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</si>
  <si>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</si>
  <si>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</si>
  <si>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</si>
  <si>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</si>
  <si>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</si>
  <si>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</si>
  <si>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</si>
  <si>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</si>
  <si>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</si>
  <si>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</si>
  <si>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</si>
  <si>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</si>
  <si>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</si>
  <si>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</si>
  <si>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</si>
  <si>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</si>
  <si>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</si>
  <si>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</si>
  <si>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</si>
  <si>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</si>
  <si>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</si>
  <si>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</si>
  <si>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</si>
  <si>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</si>
  <si>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</si>
  <si>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</si>
  <si>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</si>
  <si>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</si>
  <si>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</si>
  <si>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</si>
  <si>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</si>
  <si>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</si>
  <si>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</si>
  <si>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</si>
  <si>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</si>
  <si>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</si>
  <si>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</si>
  <si>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</si>
  <si>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</si>
  <si>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</si>
  <si>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</si>
  <si>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</si>
  <si>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</si>
  <si>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</si>
  <si>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</si>
  <si>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</si>
  <si>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</si>
  <si>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</si>
  <si>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</si>
  <si>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</si>
  <si>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</si>
  <si>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</si>
  <si>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</si>
  <si>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</si>
  <si>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</si>
  <si>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</si>
  <si>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</si>
  <si>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</si>
  <si>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</si>
  <si>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</si>
  <si>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</si>
  <si>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</si>
  <si>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</si>
  <si>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</si>
  <si>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</si>
  <si>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</si>
  <si>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</si>
  <si>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</si>
  <si>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</si>
  <si>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</si>
  <si>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</si>
  <si>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</si>
  <si>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</si>
  <si>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</si>
  <si>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</si>
  <si>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</si>
  <si>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</si>
  <si>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</si>
  <si>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</si>
  <si>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</si>
  <si>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</si>
  <si>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</si>
  <si>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</si>
  <si>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</si>
  <si>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</si>
  <si>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</si>
  <si>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</si>
  <si>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</si>
  <si>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</si>
  <si>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</si>
  <si>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</si>
  <si>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</si>
  <si>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</si>
  <si>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</si>
  <si>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</si>
  <si>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</si>
  <si>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</si>
  <si>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</si>
  <si>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</si>
  <si>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</si>
  <si>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</si>
  <si>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</si>
  <si>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</si>
  <si>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</si>
  <si>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</si>
  <si>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</si>
  <si>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</si>
  <si>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</si>
  <si>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</si>
  <si>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</si>
  <si>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</si>
  <si>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</si>
  <si>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</si>
  <si>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</si>
  <si>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</si>
  <si>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</si>
  <si>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</si>
  <si>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</si>
  <si>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</si>
  <si>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</si>
  <si>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</si>
  <si>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</si>
  <si>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</si>
  <si>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</si>
  <si>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</si>
  <si>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</si>
  <si>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</si>
  <si>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</si>
  <si>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</si>
  <si>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</si>
  <si>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</si>
  <si>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</si>
  <si>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</si>
  <si>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</si>
  <si>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</si>
  <si>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</si>
  <si>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</si>
  <si>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</si>
  <si>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</si>
  <si>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</si>
  <si>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</si>
  <si>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</si>
  <si>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</si>
  <si>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</si>
  <si>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</si>
  <si>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</si>
  <si>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</si>
  <si>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</si>
  <si>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</si>
  <si>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</si>
  <si>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</si>
  <si>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</si>
  <si>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</si>
  <si>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</si>
  <si>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</si>
  <si>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</si>
  <si>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</si>
  <si>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</si>
  <si>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</si>
  <si>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</si>
  <si>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</si>
  <si>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</si>
  <si>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</si>
  <si>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</si>
  <si>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</si>
  <si>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</si>
  <si>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</si>
  <si>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</si>
  <si>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</si>
  <si>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</si>
  <si>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</si>
  <si>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</si>
  <si>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</si>
  <si>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</si>
  <si>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</si>
  <si>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</si>
  <si>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</si>
  <si>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</si>
  <si>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</si>
  <si>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</si>
  <si>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</si>
  <si>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</si>
  <si>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</si>
  <si>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</si>
  <si>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</si>
  <si>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</si>
  <si>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</si>
  <si>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</si>
  <si>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</si>
  <si>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</si>
  <si>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</si>
  <si>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</si>
  <si>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</si>
  <si>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</si>
  <si>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</si>
  <si>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</si>
  <si>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</si>
  <si>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</si>
  <si>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</si>
  <si>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</si>
  <si>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</si>
  <si>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</si>
  <si>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</si>
  <si>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</si>
  <si>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</si>
  <si>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</si>
  <si>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</si>
  <si>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</si>
  <si>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</si>
  <si>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</si>
  <si>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</si>
  <si>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</si>
  <si>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</si>
  <si>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</si>
  <si>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</si>
  <si>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</si>
  <si>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</si>
  <si>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</si>
  <si>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</si>
  <si>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</si>
  <si>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</si>
  <si>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</si>
  <si>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</si>
  <si>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</si>
  <si>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</si>
  <si>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</si>
  <si>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</si>
  <si>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</si>
  <si>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</si>
  <si>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</si>
  <si>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</si>
  <si>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</si>
  <si>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</si>
  <si>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</si>
  <si>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</si>
  <si>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</si>
  <si>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</si>
  <si>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</si>
  <si>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</si>
  <si>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</si>
  <si>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</si>
  <si>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</si>
  <si>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</si>
  <si>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</si>
  <si>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</si>
  <si>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</si>
  <si>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</si>
  <si>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</si>
  <si>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</si>
  <si>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</si>
  <si>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</si>
  <si>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</si>
  <si>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</si>
  <si>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</si>
  <si>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</si>
  <si>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</si>
  <si>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</si>
  <si>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</si>
  <si>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</si>
  <si>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</si>
  <si>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</si>
  <si>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</si>
  <si>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</si>
  <si>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</si>
  <si>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</si>
  <si>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</si>
  <si>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</si>
  <si>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</si>
  <si>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</si>
  <si>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</si>
  <si>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</si>
  <si>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</si>
  <si>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</si>
  <si>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</si>
  <si>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</si>
  <si>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</si>
  <si>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</si>
  <si>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</si>
  <si>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</si>
  <si>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</si>
  <si>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</si>
  <si>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</si>
  <si>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</si>
  <si>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</si>
  <si>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</si>
  <si>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</si>
  <si>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</si>
  <si>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</si>
  <si>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</si>
  <si>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</si>
  <si>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</si>
  <si>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</si>
  <si>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</si>
  <si>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</si>
  <si>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</si>
  <si>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</si>
  <si>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</si>
  <si>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</si>
  <si>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</si>
  <si>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</si>
  <si>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</si>
  <si>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</si>
  <si>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</si>
  <si>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</si>
  <si>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</si>
  <si>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</si>
  <si>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</si>
  <si>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</si>
  <si>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</si>
  <si>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</si>
  <si>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</si>
  <si>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</si>
  <si>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</si>
  <si>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</si>
  <si>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</si>
  <si>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</si>
  <si>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</si>
  <si>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</si>
  <si>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</si>
  <si>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</si>
  <si>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</si>
  <si>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</si>
  <si>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</si>
  <si>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</si>
  <si>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</si>
  <si>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</si>
  <si>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</si>
  <si>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</si>
  <si>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</si>
  <si>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</si>
  <si>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</si>
  <si>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</si>
  <si>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</si>
  <si>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</si>
  <si>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</si>
  <si>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</si>
  <si>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</si>
  <si>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</si>
  <si>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</si>
  <si>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</si>
  <si>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</si>
  <si>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</si>
  <si>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</si>
  <si>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</si>
  <si>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</si>
  <si>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</si>
  <si>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</si>
  <si>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</si>
  <si>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</si>
  <si>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</si>
  <si>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</si>
  <si>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</si>
  <si>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</si>
  <si>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</si>
  <si>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</si>
  <si>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</si>
  <si>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</si>
  <si>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</si>
  <si>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</si>
  <si>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</si>
  <si>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</si>
  <si>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</si>
  <si>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</si>
  <si>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</si>
  <si>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</si>
  <si>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</si>
  <si>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</si>
  <si>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</si>
  <si>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</si>
  <si>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</si>
  <si>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</si>
  <si>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</si>
  <si>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</si>
  <si>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</si>
  <si>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</si>
  <si>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</si>
  <si>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</si>
  <si>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</si>
  <si>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</si>
  <si>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</si>
  <si>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</si>
  <si>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</si>
  <si>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</si>
  <si>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</si>
  <si>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</si>
  <si>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</si>
  <si>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</si>
  <si>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</si>
  <si>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</si>
  <si>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</si>
  <si>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</si>
  <si>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</si>
  <si>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</si>
  <si>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</si>
  <si>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</si>
  <si>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</si>
  <si>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</si>
  <si>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</si>
  <si>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</si>
  <si>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</si>
  <si>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</si>
  <si>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</si>
  <si>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</si>
  <si>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</si>
  <si>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</si>
  <si>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</si>
  <si>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</si>
  <si>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</si>
  <si>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</si>
  <si>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</si>
  <si>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</si>
  <si>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</si>
  <si>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</si>
  <si>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</si>
  <si>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</si>
  <si>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</si>
  <si>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</si>
  <si>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</si>
  <si>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</si>
  <si>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</si>
  <si>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</si>
  <si>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</si>
  <si>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</si>
  <si>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</si>
  <si>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</si>
  <si>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</si>
  <si>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</si>
  <si>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</si>
  <si>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</si>
  <si>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</si>
  <si>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</si>
  <si>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</si>
  <si>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</si>
  <si>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</si>
  <si>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</si>
  <si>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</si>
  <si>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</si>
  <si>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</si>
  <si>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</si>
  <si>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</si>
  <si>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</si>
  <si>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</si>
  <si>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</si>
  <si>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</si>
  <si>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</si>
  <si>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</si>
  <si>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</si>
  <si>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</si>
  <si>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</si>
  <si>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</si>
  <si>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</si>
  <si>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</si>
  <si>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</si>
  <si>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</si>
  <si>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</si>
  <si>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</si>
  <si>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</si>
  <si>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</si>
  <si>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</si>
  <si>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</si>
  <si>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</si>
  <si>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</si>
  <si>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</si>
  <si>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</si>
  <si>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</si>
  <si>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</si>
  <si>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</si>
  <si>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</si>
  <si>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</si>
  <si>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</si>
  <si>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</si>
  <si>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</si>
  <si>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</si>
  <si>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</si>
  <si>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</si>
  <si>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</si>
  <si>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</si>
  <si>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</si>
  <si>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</si>
  <si>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</si>
  <si>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</si>
  <si>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</si>
  <si>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</si>
  <si>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</si>
  <si>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</si>
  <si>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</si>
  <si>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</si>
  <si>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</si>
  <si>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</si>
  <si>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</si>
  <si>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</si>
  <si>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</si>
  <si>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</si>
  <si>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</si>
  <si>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</si>
  <si>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</si>
  <si>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</si>
  <si>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</si>
  <si>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</si>
  <si>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</si>
  <si>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</si>
  <si>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</si>
  <si>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</si>
  <si>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</si>
  <si>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</si>
  <si>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</si>
  <si>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</si>
  <si>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</si>
  <si>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</si>
  <si>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</si>
  <si>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</si>
  <si>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</si>
  <si>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</si>
  <si>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</si>
  <si>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</si>
  <si>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</si>
  <si>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</si>
  <si>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</si>
  <si>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</si>
  <si>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</si>
  <si>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</si>
  <si>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</si>
  <si>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</si>
  <si>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</si>
  <si>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</si>
  <si>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</si>
  <si>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</si>
  <si>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</si>
  <si>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</si>
  <si>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</si>
  <si>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</si>
  <si>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</si>
  <si>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</si>
  <si>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</si>
  <si>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</si>
  <si>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</si>
  <si>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</si>
  <si>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</si>
  <si>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</si>
  <si>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</si>
  <si>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</si>
  <si>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</si>
  <si>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</si>
  <si>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</si>
  <si>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</si>
  <si>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</si>
  <si>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</si>
  <si>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</si>
  <si>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</si>
  <si>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</si>
  <si>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</si>
  <si>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</si>
  <si>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</si>
  <si>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</si>
  <si>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</si>
  <si>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</si>
  <si>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</si>
  <si>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</si>
  <si>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</si>
  <si>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</si>
  <si>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</si>
  <si>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</si>
  <si>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</si>
  <si>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</si>
  <si>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</si>
  <si>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</si>
  <si>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</si>
  <si>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</si>
  <si>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</si>
  <si>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</si>
  <si>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</si>
  <si>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</si>
  <si>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</si>
  <si>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</si>
  <si>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</si>
  <si>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</si>
  <si>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</si>
  <si>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</si>
  <si>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</si>
  <si>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</si>
  <si>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</si>
  <si>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</si>
  <si>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</si>
  <si>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</si>
  <si>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</si>
  <si>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</si>
  <si>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</si>
  <si>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</si>
  <si>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</si>
  <si>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</si>
  <si>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</si>
  <si>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</si>
  <si>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</si>
  <si>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</si>
  <si>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</si>
  <si>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</si>
  <si>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</si>
  <si>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</si>
  <si>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</si>
  <si>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</si>
  <si>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</si>
  <si>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</si>
  <si>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</si>
  <si>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</si>
  <si>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</si>
  <si>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</si>
  <si>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</si>
  <si>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</si>
  <si>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</si>
  <si>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</si>
  <si>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</si>
  <si>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</si>
  <si>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</si>
  <si>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</si>
  <si>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</si>
  <si>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</si>
  <si>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</si>
  <si>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</si>
  <si>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</si>
  <si>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</si>
  <si>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</si>
  <si>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</si>
  <si>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</si>
  <si>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</si>
  <si>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</si>
  <si>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</si>
  <si>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</si>
  <si>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</si>
  <si>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</si>
  <si>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</si>
  <si>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</si>
  <si>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</si>
  <si>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</si>
  <si>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</si>
  <si>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</si>
  <si>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</si>
  <si>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</si>
  <si>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</si>
  <si>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</si>
  <si>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</si>
  <si>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</si>
  <si>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</si>
  <si>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</si>
  <si>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</si>
  <si>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</si>
  <si>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</si>
  <si>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</si>
  <si>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</si>
  <si>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</si>
  <si>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</si>
  <si>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</si>
  <si>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</si>
  <si>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</si>
  <si>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</si>
  <si>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</si>
  <si>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</si>
  <si>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</si>
  <si>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</si>
  <si>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</si>
  <si>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</si>
  <si>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</si>
  <si>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</si>
  <si>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</si>
  <si>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</si>
  <si>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</si>
  <si>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</si>
  <si>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</si>
  <si>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</si>
  <si>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</si>
  <si>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</si>
  <si>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</si>
  <si>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</si>
  <si>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</si>
  <si>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</si>
  <si>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</si>
  <si>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</si>
  <si>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</si>
  <si>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</si>
  <si>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</si>
  <si>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</si>
  <si>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</si>
  <si>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</si>
  <si>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</si>
  <si>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</si>
  <si>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</si>
  <si>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</si>
  <si>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</si>
  <si>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</si>
  <si>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</si>
  <si>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</si>
  <si>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</si>
  <si>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</si>
  <si>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</si>
  <si>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</si>
  <si>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</si>
  <si>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</si>
  <si>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</si>
  <si>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</si>
  <si>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</si>
  <si>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</si>
  <si>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</si>
  <si>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</si>
  <si>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</si>
  <si>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</si>
  <si>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</si>
  <si>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</si>
  <si>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</si>
  <si>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</si>
  <si>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</si>
  <si>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</si>
  <si>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</si>
  <si>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</si>
  <si>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</si>
  <si>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</si>
  <si>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</si>
  <si>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</si>
  <si>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</si>
  <si>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</si>
  <si>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</si>
  <si>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</si>
  <si>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</si>
  <si>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</si>
  <si>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</si>
  <si>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</si>
  <si>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</si>
  <si>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</si>
  <si>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</si>
  <si>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</si>
  <si>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</si>
  <si>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</si>
  <si>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</si>
  <si>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</si>
  <si>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</si>
  <si>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</si>
  <si>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</si>
  <si>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</si>
  <si>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</si>
  <si>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</si>
  <si>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</si>
  <si>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</si>
  <si>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</si>
  <si>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</si>
  <si>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</si>
  <si>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</si>
  <si>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</si>
  <si>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</si>
  <si>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</si>
  <si>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</si>
  <si>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</si>
  <si>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</si>
  <si>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</si>
  <si>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</si>
  <si>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</si>
  <si>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</si>
  <si>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</si>
  <si>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</si>
  <si>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</si>
  <si>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</si>
  <si>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</si>
  <si>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</si>
  <si>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</si>
  <si>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</si>
  <si>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</si>
  <si>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</si>
  <si>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</si>
  <si>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</si>
  <si>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</si>
  <si>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</si>
  <si>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</si>
  <si>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</si>
  <si>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</si>
  <si>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</si>
  <si>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</si>
  <si>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</si>
  <si>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</si>
  <si>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</si>
  <si>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</si>
  <si>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</si>
  <si>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</si>
  <si>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</si>
  <si>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</si>
  <si>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</si>
  <si>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</si>
  <si>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</si>
  <si>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</si>
  <si>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</si>
  <si>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</si>
  <si>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</si>
  <si>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</si>
  <si>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</si>
  <si>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</si>
  <si>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</si>
  <si>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</si>
  <si>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</si>
  <si>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</si>
  <si>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</si>
  <si>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</si>
  <si>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</si>
  <si>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</si>
  <si>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</si>
  <si>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</si>
  <si>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</si>
  <si>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</si>
  <si>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</si>
  <si>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</si>
  <si>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</si>
  <si>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</si>
  <si>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</si>
  <si>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</si>
  <si>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</si>
  <si>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</si>
  <si>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</si>
  <si>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</si>
  <si>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</si>
  <si>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</si>
  <si>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</si>
  <si>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</si>
  <si>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</si>
  <si>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</si>
  <si>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</si>
  <si>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</si>
  <si>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</si>
  <si>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</si>
  <si>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</si>
  <si>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</si>
  <si>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</si>
  <si>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</si>
  <si>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</si>
  <si>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</si>
  <si>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</si>
  <si>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</si>
  <si>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</si>
  <si>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</si>
  <si>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</si>
  <si>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</si>
  <si>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</si>
  <si>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</si>
  <si>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</si>
  <si>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</si>
  <si>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</si>
  <si>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</si>
  <si>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</si>
  <si>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</si>
  <si>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</si>
  <si>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</si>
  <si>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</si>
  <si>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</si>
  <si>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</si>
  <si>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</si>
  <si>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</si>
  <si>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</si>
  <si>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</si>
  <si>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</si>
  <si>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</si>
  <si>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</si>
  <si>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</si>
  <si>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</si>
  <si>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</si>
  <si>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</si>
  <si>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</si>
  <si>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</si>
  <si>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</si>
  <si>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</si>
  <si>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</si>
  <si>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</si>
  <si>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</si>
  <si>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</si>
  <si>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</si>
  <si>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</si>
  <si>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</si>
  <si>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</si>
  <si>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</si>
  <si>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</si>
  <si>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</si>
  <si>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</si>
  <si>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</si>
  <si>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</si>
  <si>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</si>
  <si>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</si>
  <si>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</si>
  <si>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</si>
  <si>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</si>
  <si>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</si>
  <si>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</si>
  <si>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</si>
  <si>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</si>
  <si>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</si>
  <si>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</si>
  <si>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</si>
  <si>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</si>
  <si>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</si>
  <si>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</si>
  <si>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</si>
  <si>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</si>
  <si>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</si>
  <si>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</si>
  <si>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</si>
  <si>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</si>
  <si>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</si>
  <si>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</si>
  <si>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</si>
  <si>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</si>
  <si>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</si>
  <si>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</si>
  <si>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</si>
  <si>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</si>
  <si>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</si>
  <si>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</si>
  <si>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</si>
  <si>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</si>
  <si>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</si>
  <si>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</si>
  <si>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</si>
  <si>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</si>
  <si>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</si>
  <si>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</si>
  <si>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</si>
  <si>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</si>
  <si>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</si>
  <si>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</si>
  <si>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</si>
  <si>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</si>
  <si>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</si>
  <si>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</si>
  <si>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</si>
  <si>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</si>
  <si>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</si>
  <si>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</si>
  <si>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</si>
  <si>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</si>
  <si>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</si>
  <si>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</si>
  <si>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</si>
  <si>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</si>
  <si>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</si>
  <si>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</si>
  <si>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</si>
  <si>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</si>
  <si>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</si>
  <si>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</si>
  <si>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</si>
  <si>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</si>
  <si>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</si>
  <si>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</si>
  <si>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</si>
  <si>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</si>
  <si>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</si>
  <si>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</si>
  <si>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</si>
  <si>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</si>
  <si>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</si>
  <si>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</si>
  <si>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</si>
  <si>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</si>
  <si>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</si>
  <si>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</si>
  <si>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</si>
  <si>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</si>
  <si>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</si>
  <si>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</si>
  <si>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</si>
  <si>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</si>
  <si>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</si>
  <si>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</si>
  <si>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</si>
  <si>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</si>
  <si>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</si>
  <si>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</si>
  <si>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</si>
  <si>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</si>
  <si>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</si>
  <si>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</si>
  <si>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</si>
  <si>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</si>
  <si>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</si>
  <si>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</si>
  <si>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</si>
  <si>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</si>
  <si>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</si>
  <si>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</si>
  <si>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</si>
  <si>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</si>
  <si>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</si>
  <si>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</si>
  <si>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</si>
  <si>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</si>
  <si>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</si>
  <si>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</si>
  <si>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</si>
  <si>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</si>
  <si>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</si>
  <si>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</si>
  <si>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</si>
  <si>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</si>
  <si>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</si>
  <si>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</si>
  <si>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</si>
  <si>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</si>
  <si>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</si>
  <si>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</si>
  <si>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</si>
  <si>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</si>
  <si>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</si>
  <si>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</si>
  <si>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</si>
  <si>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</si>
  <si>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</si>
  <si>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</si>
  <si>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</si>
  <si>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</si>
  <si>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</si>
  <si>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</si>
  <si>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</si>
  <si>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</si>
  <si>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</si>
  <si>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</si>
  <si>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</si>
  <si>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</si>
  <si>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</si>
  <si>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</si>
  <si>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</si>
  <si>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</si>
  <si>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</si>
  <si>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</si>
  <si>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</si>
  <si>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</si>
  <si>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</si>
  <si>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</si>
  <si>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</si>
  <si>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</si>
  <si>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</si>
  <si>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</si>
  <si>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</si>
  <si>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</si>
  <si>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</si>
  <si>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</si>
  <si>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</si>
  <si>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</si>
  <si>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</si>
  <si>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</si>
  <si>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</si>
  <si>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</si>
  <si>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</si>
  <si>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</si>
  <si>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</si>
  <si>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</si>
  <si>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</si>
  <si>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</si>
  <si>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</si>
  <si>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</si>
  <si>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</si>
  <si>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</si>
  <si>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</si>
  <si>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</si>
  <si>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</si>
  <si>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</si>
  <si>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</si>
  <si>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</si>
  <si>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</si>
  <si>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</si>
  <si>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</si>
  <si>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</si>
  <si>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</si>
  <si>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</si>
  <si>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</si>
  <si>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</si>
  <si>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</si>
  <si>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</si>
  <si>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</si>
  <si>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</si>
  <si>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</si>
  <si>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</si>
  <si>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</si>
  <si>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</si>
  <si>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</si>
  <si>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</si>
  <si>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</si>
  <si>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</si>
  <si>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</si>
  <si>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</si>
  <si>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</si>
  <si>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</si>
  <si>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</si>
  <si>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</si>
  <si>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</si>
  <si>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</si>
  <si>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</si>
  <si>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</si>
  <si>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</si>
  <si>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</si>
  <si>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</si>
  <si>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</si>
  <si>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</si>
  <si>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</si>
  <si>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</si>
  <si>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</si>
  <si>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</si>
  <si>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</si>
  <si>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</si>
  <si>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</si>
  <si>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</si>
  <si>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</si>
  <si>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</si>
  <si>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</si>
  <si>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</si>
  <si>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</si>
  <si>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</si>
  <si>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</si>
  <si>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</si>
  <si>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</si>
  <si>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</si>
  <si>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</si>
  <si>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</si>
  <si>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</si>
  <si>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</si>
  <si>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</si>
  <si>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</si>
  <si>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</si>
  <si>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</si>
  <si>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</si>
  <si>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</si>
  <si>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</si>
  <si>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</si>
  <si>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</si>
  <si>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</si>
  <si>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</si>
  <si>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</si>
  <si>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</si>
  <si>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</si>
  <si>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</si>
  <si>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</si>
  <si>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</si>
  <si>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</si>
  <si>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</si>
  <si>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</si>
  <si>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</si>
  <si>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</si>
  <si>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</si>
  <si>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</si>
  <si>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</si>
  <si>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</si>
  <si>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</si>
  <si>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</si>
  <si>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</si>
  <si>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</si>
  <si>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</si>
  <si>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</si>
  <si>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</si>
  <si>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</si>
  <si>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</si>
  <si>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</si>
  <si>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</si>
  <si>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</si>
  <si>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</si>
  <si>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</si>
  <si>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</si>
  <si>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</si>
  <si>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</si>
  <si>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</si>
  <si>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</si>
  <si>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</si>
  <si>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</si>
  <si>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</si>
  <si>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</si>
  <si>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</si>
  <si>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</si>
  <si>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</si>
  <si>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</si>
  <si>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</si>
  <si>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</si>
  <si>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</si>
  <si>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</si>
  <si>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</si>
  <si>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</si>
  <si>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</si>
  <si>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</si>
  <si>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</si>
  <si>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</si>
  <si>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</si>
  <si>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</si>
  <si>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</si>
  <si>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</si>
  <si>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</si>
  <si>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</si>
  <si>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</si>
  <si>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</si>
  <si>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</si>
  <si>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</si>
  <si>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</si>
  <si>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</si>
  <si>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</si>
  <si>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</si>
  <si>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</si>
  <si>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</si>
  <si>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</si>
  <si>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</si>
  <si>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</si>
  <si>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</si>
  <si>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</si>
  <si>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</si>
  <si>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</si>
  <si>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</si>
  <si>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</si>
  <si>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</si>
  <si>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</si>
  <si>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</si>
  <si>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</si>
  <si>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</si>
  <si>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</si>
  <si>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</si>
  <si>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</si>
  <si>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</si>
  <si>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</si>
  <si>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</si>
  <si>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</si>
  <si>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</si>
  <si>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</si>
  <si>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</si>
  <si>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</si>
  <si>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</si>
  <si>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</si>
  <si>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</si>
  <si>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</si>
  <si>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</si>
  <si>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</si>
  <si>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</si>
  <si>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</si>
  <si>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</si>
  <si>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</si>
  <si>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</si>
  <si>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</si>
  <si>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</si>
  <si>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</si>
  <si>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</si>
  <si>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</si>
  <si>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</si>
  <si>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</si>
  <si>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</si>
  <si>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</si>
  <si>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</si>
  <si>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</si>
  <si>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</si>
  <si>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</si>
  <si>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</si>
  <si>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</si>
  <si>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</si>
  <si>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</si>
  <si>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</si>
  <si>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</si>
  <si>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</si>
  <si>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</si>
  <si>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</si>
  <si>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</si>
  <si>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</si>
  <si>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</si>
  <si>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</si>
  <si>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</si>
  <si>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</si>
  <si>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</si>
  <si>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</si>
  <si>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</si>
  <si>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</si>
  <si>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</si>
  <si>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</si>
  <si>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</si>
  <si>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</si>
  <si>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</si>
  <si>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</si>
  <si>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</si>
  <si>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</si>
  <si>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</si>
  <si>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</si>
  <si>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</si>
  <si>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</si>
  <si>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</si>
  <si>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</si>
  <si>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</si>
  <si>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</si>
  <si>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</si>
  <si>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</si>
  <si>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</si>
  <si>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</si>
  <si>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</si>
  <si>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</si>
  <si>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</si>
  <si>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</si>
  <si>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</si>
  <si>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</si>
  <si>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</si>
  <si>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</si>
  <si>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</si>
  <si>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</si>
  <si>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</si>
  <si>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</si>
  <si>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</si>
  <si>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</si>
  <si>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</si>
  <si>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</si>
  <si>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</si>
  <si>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</si>
  <si>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</si>
  <si>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</si>
  <si>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</si>
  <si>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</si>
  <si>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</si>
  <si>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</si>
  <si>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</si>
  <si>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</si>
  <si>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</si>
  <si>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</si>
  <si>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</si>
  <si>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</si>
  <si>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</si>
  <si>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</si>
  <si>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</si>
  <si>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</si>
  <si>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</si>
  <si>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</si>
  <si>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</si>
  <si>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</si>
  <si>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</si>
  <si>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</si>
  <si>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</si>
  <si>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</si>
  <si>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</si>
  <si>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</si>
  <si>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</si>
  <si>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</si>
  <si>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</si>
  <si>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</si>
  <si>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</si>
  <si>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</si>
  <si>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</si>
  <si>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</si>
  <si>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</si>
  <si>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</si>
  <si>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</si>
  <si>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</si>
  <si>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</si>
  <si>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</si>
  <si>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</si>
  <si>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</si>
  <si>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</si>
  <si>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</si>
  <si>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</si>
  <si>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</si>
  <si>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</si>
  <si>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</si>
  <si>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</si>
  <si>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</si>
  <si>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</si>
  <si>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</si>
  <si>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</si>
  <si>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</si>
  <si>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</si>
  <si>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</si>
  <si>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</si>
  <si>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</si>
  <si>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</si>
  <si>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</si>
  <si>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</si>
  <si>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</si>
  <si>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</si>
  <si>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</si>
  <si>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</si>
  <si>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</si>
  <si>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</si>
  <si>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</si>
  <si>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</si>
  <si>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</si>
  <si>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</si>
  <si>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</si>
  <si>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</si>
  <si>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</si>
  <si>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</si>
  <si>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</si>
  <si>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</si>
  <si>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</si>
  <si>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</si>
  <si>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</si>
  <si>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</si>
  <si>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</si>
  <si>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</si>
  <si>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</si>
  <si>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</si>
  <si>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</si>
  <si>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</si>
  <si>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</si>
  <si>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</si>
  <si>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</si>
  <si>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</si>
  <si>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</si>
  <si>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</si>
  <si>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</si>
  <si>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</si>
  <si>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</si>
  <si>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</si>
  <si>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</si>
  <si>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</si>
  <si>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</si>
  <si>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</si>
  <si>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</si>
  <si>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</si>
  <si>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</si>
  <si>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</si>
  <si>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</si>
  <si>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</si>
  <si>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</si>
  <si>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</si>
  <si>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</si>
  <si>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</si>
  <si>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</si>
  <si>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</si>
  <si>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</si>
  <si>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</si>
  <si>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</si>
  <si>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</si>
  <si>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</si>
  <si>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</si>
  <si>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</si>
  <si>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</si>
  <si>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</si>
  <si>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</si>
  <si>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</si>
  <si>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</si>
  <si>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</si>
  <si>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</si>
  <si>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</si>
  <si>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</si>
  <si>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</si>
  <si>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</si>
  <si>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</si>
  <si>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</si>
  <si>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</si>
  <si>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</si>
  <si>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</si>
  <si>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</si>
  <si>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</si>
  <si>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</si>
  <si>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</si>
  <si>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</si>
  <si>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</si>
  <si>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</si>
  <si>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</si>
  <si>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</si>
  <si>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</si>
  <si>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</si>
  <si>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</si>
  <si>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</si>
  <si>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</si>
  <si>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</si>
  <si>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</si>
  <si>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</si>
  <si>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</si>
  <si>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</si>
  <si>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</si>
  <si>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</si>
  <si>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</si>
  <si>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</si>
  <si>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</si>
  <si>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</si>
  <si>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</si>
  <si>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</si>
  <si>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</si>
  <si>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</si>
  <si>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</si>
  <si>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</si>
  <si>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</si>
  <si>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</si>
  <si>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</si>
  <si>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</si>
  <si>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</si>
  <si>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</si>
  <si>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</si>
  <si>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</si>
  <si>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</si>
  <si>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</si>
  <si>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</si>
  <si>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</si>
  <si>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</si>
  <si>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</si>
  <si>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</si>
  <si>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</si>
  <si>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</si>
  <si>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</si>
  <si>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</si>
  <si>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</si>
  <si>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</si>
  <si>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</si>
  <si>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</si>
  <si>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</si>
  <si>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</si>
  <si>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</si>
  <si>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</si>
  <si>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</si>
  <si>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</si>
  <si>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</si>
  <si>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</si>
  <si>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</si>
  <si>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</si>
  <si>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</si>
  <si>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</si>
  <si>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</si>
  <si>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</si>
  <si>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</si>
  <si>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</si>
  <si>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</si>
  <si>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</si>
  <si>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</si>
  <si>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</si>
  <si>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</si>
  <si>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</si>
  <si>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</si>
  <si>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</si>
  <si>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</si>
  <si>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</si>
  <si>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</si>
  <si>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</si>
  <si>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</si>
  <si>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</si>
  <si>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</si>
  <si>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</si>
  <si>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</si>
  <si>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</si>
  <si>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</si>
  <si>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</si>
  <si>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</si>
  <si>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</si>
  <si>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</si>
  <si>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</si>
  <si>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</si>
  <si>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</si>
  <si>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</si>
  <si>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</si>
  <si>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</si>
  <si>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</si>
  <si>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</si>
  <si>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</si>
  <si>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</si>
  <si>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</si>
  <si>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</si>
  <si>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</si>
  <si>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</si>
  <si>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</si>
  <si>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</si>
  <si>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</si>
  <si>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</si>
  <si>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</si>
  <si>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</si>
  <si>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</si>
  <si>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</si>
  <si>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</si>
  <si>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</si>
  <si>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</si>
  <si>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</si>
  <si>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</si>
  <si>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</si>
  <si>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</si>
  <si>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</si>
  <si>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</si>
  <si>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</si>
  <si>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</si>
  <si>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</si>
  <si>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</si>
  <si>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</si>
  <si>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</si>
  <si>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</si>
  <si>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</si>
  <si>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</si>
  <si>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</si>
  <si>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</si>
  <si>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</si>
  <si>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</si>
  <si>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</si>
  <si>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</si>
  <si>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</si>
  <si>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</si>
  <si>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</si>
  <si>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</si>
  <si>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</si>
  <si>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</si>
  <si>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</si>
  <si>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</si>
  <si>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</si>
  <si>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</si>
  <si>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</si>
  <si>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</si>
  <si>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</si>
  <si>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</si>
  <si>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</si>
  <si>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</si>
  <si>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</si>
  <si>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</si>
  <si>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</si>
  <si>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</si>
  <si>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</si>
  <si>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</si>
  <si>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</si>
  <si>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</si>
  <si>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</si>
  <si>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</si>
  <si>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</si>
  <si>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</si>
  <si>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</si>
  <si>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</si>
  <si>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</si>
  <si>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</si>
  <si>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</si>
  <si>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</si>
  <si>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</si>
  <si>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</si>
  <si>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</si>
  <si>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</si>
  <si>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</si>
  <si>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</si>
  <si>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</si>
  <si>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</si>
  <si>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</si>
  <si>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</si>
  <si>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</si>
  <si>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</si>
  <si>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</si>
  <si>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</si>
  <si>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</si>
  <si>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</si>
  <si>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</si>
  <si>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</si>
  <si>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</si>
  <si>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</si>
  <si>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</si>
  <si>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</si>
  <si>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</si>
  <si>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</si>
  <si>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</si>
  <si>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</si>
  <si>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</si>
  <si>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</si>
  <si>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</si>
  <si>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</si>
  <si>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</si>
  <si>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</si>
  <si>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</si>
  <si>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</si>
  <si>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</si>
  <si>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</si>
  <si>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</si>
  <si>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</si>
  <si>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</si>
  <si>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</si>
  <si>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</si>
  <si>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</si>
  <si>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</si>
  <si>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</si>
  <si>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</si>
  <si>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</si>
  <si>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</si>
  <si>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</si>
  <si>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</si>
  <si>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</si>
  <si>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</si>
  <si>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</si>
  <si>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</si>
  <si>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</si>
  <si>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</si>
  <si>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</si>
  <si>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</si>
  <si>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</si>
  <si>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</si>
  <si>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</si>
  <si>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</si>
  <si>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</si>
  <si>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</si>
  <si>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</si>
  <si>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</si>
  <si>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</si>
  <si>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</si>
  <si>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</si>
  <si>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</si>
  <si>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</si>
  <si>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</si>
  <si>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</si>
  <si>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</si>
  <si>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</si>
  <si>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</si>
  <si>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</si>
  <si>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</si>
  <si>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</si>
  <si>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</si>
  <si>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</si>
  <si>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</si>
  <si>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</si>
  <si>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</si>
  <si>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</si>
  <si>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</si>
  <si>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</si>
  <si>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</si>
  <si>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</si>
  <si>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</si>
  <si>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</si>
  <si>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</si>
  <si>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</si>
  <si>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</si>
  <si>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</si>
  <si>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</si>
  <si>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</si>
  <si>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</si>
  <si>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</si>
  <si>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</si>
  <si>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</si>
  <si>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</si>
  <si>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</si>
  <si>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</si>
  <si>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</si>
  <si>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</si>
  <si>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</si>
  <si>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</si>
  <si>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</si>
  <si>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</si>
  <si>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</si>
  <si>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</si>
  <si>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</si>
  <si>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</si>
  <si>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</si>
  <si>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</si>
  <si>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</si>
  <si>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</si>
  <si>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</si>
  <si>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</si>
  <si>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</si>
  <si>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</si>
  <si>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</si>
  <si>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</si>
  <si>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</si>
  <si>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</si>
  <si>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</si>
  <si>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</si>
  <si>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</si>
  <si>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</si>
  <si>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</si>
  <si>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</si>
  <si>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</si>
  <si>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</si>
  <si>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</si>
  <si>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</si>
  <si>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</si>
  <si>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</si>
  <si>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</si>
  <si>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</si>
  <si>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</si>
  <si>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</si>
  <si>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</si>
  <si>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</si>
  <si>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</si>
  <si>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</si>
  <si>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</si>
  <si>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</si>
  <si>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</si>
  <si>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</si>
  <si>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</si>
  <si>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</si>
  <si>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</si>
  <si>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</si>
  <si>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</si>
  <si>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</si>
  <si>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</si>
  <si>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</si>
  <si>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</si>
  <si>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</si>
  <si>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</si>
  <si>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</si>
  <si>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</si>
  <si>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</si>
  <si>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</si>
  <si>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</si>
  <si>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</si>
  <si>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</si>
  <si>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</si>
  <si>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</si>
  <si>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</si>
  <si>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</si>
  <si>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</si>
  <si>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</si>
  <si>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</si>
  <si>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</si>
  <si>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</si>
  <si>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</si>
  <si>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</si>
  <si>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</si>
  <si>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</si>
  <si>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</si>
  <si>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</si>
  <si>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</si>
  <si>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</si>
  <si>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</si>
  <si>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</si>
  <si>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</si>
  <si>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</si>
  <si>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</si>
  <si>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</si>
  <si>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</si>
  <si>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</si>
  <si>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</si>
  <si>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</si>
  <si>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</si>
  <si>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</si>
  <si>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</si>
  <si>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</si>
  <si>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</si>
  <si>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</si>
  <si>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</si>
  <si>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</si>
  <si>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</si>
  <si>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</si>
  <si>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</si>
  <si>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</si>
  <si>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</si>
  <si>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</si>
  <si>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</si>
  <si>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</si>
  <si>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</si>
  <si>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</si>
  <si>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</si>
  <si>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</si>
  <si>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</si>
  <si>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</si>
  <si>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</si>
  <si>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</si>
  <si>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</si>
  <si>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</si>
  <si>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</si>
  <si>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</si>
  <si>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</si>
  <si>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</si>
  <si>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</si>
  <si>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</si>
  <si>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</si>
  <si>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</si>
  <si>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</si>
  <si>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</si>
  <si>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</si>
  <si>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</si>
  <si>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</si>
  <si>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</si>
  <si>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</si>
  <si>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</si>
  <si>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</si>
  <si>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</si>
  <si>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</si>
  <si>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</si>
  <si>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</si>
  <si>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</si>
  <si>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</si>
  <si>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</si>
  <si>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</si>
  <si>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</si>
  <si>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</si>
  <si>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</si>
  <si>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</si>
  <si>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</si>
  <si>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</si>
  <si>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</si>
  <si>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</si>
  <si>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</si>
  <si>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</si>
  <si>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</si>
  <si>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</si>
  <si>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</si>
  <si>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</si>
  <si>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</si>
  <si>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</si>
  <si>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</si>
  <si>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</si>
  <si>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</si>
  <si>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</si>
  <si>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</si>
  <si>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</si>
  <si>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</si>
  <si>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</si>
  <si>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</si>
  <si>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</si>
  <si>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</si>
  <si>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</si>
  <si>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</si>
  <si>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</si>
  <si>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</si>
  <si>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</si>
  <si>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</si>
  <si>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</si>
  <si>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</si>
  <si>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</si>
  <si>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</si>
  <si>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</si>
  <si>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</si>
  <si>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</si>
  <si>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</si>
  <si>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</si>
  <si>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</si>
  <si>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</si>
  <si>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</si>
  <si>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</si>
  <si>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</si>
  <si>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</si>
  <si>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</si>
  <si>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</si>
  <si>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</si>
  <si>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</si>
  <si>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</si>
  <si>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</si>
  <si>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</si>
  <si>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</si>
  <si>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</si>
  <si>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</si>
  <si>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</si>
  <si>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</si>
  <si>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</si>
  <si>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</si>
  <si>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</si>
  <si>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</si>
  <si>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</si>
  <si>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</si>
  <si>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</si>
  <si>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</si>
  <si>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</si>
  <si>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</si>
  <si>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</si>
  <si>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</si>
  <si>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</si>
  <si>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</si>
  <si>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</si>
  <si>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</si>
  <si>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</si>
  <si>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</si>
  <si>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</si>
  <si>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</si>
  <si>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</si>
  <si>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</si>
  <si>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</si>
  <si>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</si>
  <si>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</si>
  <si>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</si>
  <si>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</si>
  <si>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</si>
  <si>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</si>
  <si>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</si>
  <si>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</si>
  <si>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</si>
  <si>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</si>
  <si>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</si>
  <si>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</si>
  <si>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</si>
  <si>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</si>
  <si>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</si>
  <si>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</si>
  <si>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</si>
  <si>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</si>
  <si>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</si>
  <si>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</si>
  <si>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</si>
  <si>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</si>
  <si>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</si>
  <si>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</si>
  <si>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</si>
  <si>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</si>
  <si>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</si>
  <si>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</si>
  <si>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</si>
  <si>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</si>
  <si>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</si>
  <si>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</si>
  <si>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</si>
  <si>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</si>
  <si>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</si>
  <si>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</si>
  <si>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</si>
  <si>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</si>
  <si>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</si>
  <si>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</si>
  <si>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</si>
  <si>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</si>
  <si>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</si>
  <si>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</si>
  <si>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</si>
  <si>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</si>
  <si>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</si>
  <si>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</si>
  <si>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</si>
  <si>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</si>
  <si>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</si>
  <si>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</si>
  <si>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</si>
  <si>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</si>
  <si>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</si>
  <si>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</si>
  <si>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</si>
  <si>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</si>
  <si>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</si>
  <si>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</si>
  <si>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</si>
  <si>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</si>
  <si>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</si>
  <si>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</si>
  <si>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</si>
  <si>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</si>
  <si>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</si>
  <si>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</si>
  <si>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</si>
  <si>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</si>
  <si>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</si>
  <si>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</si>
  <si>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</si>
  <si>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</si>
  <si>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</si>
  <si>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</si>
  <si>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</si>
  <si>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</si>
  <si>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</si>
  <si>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</si>
  <si>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</si>
  <si>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</si>
  <si>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</si>
  <si>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</si>
  <si>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</si>
  <si>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</si>
  <si>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</si>
  <si>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</si>
  <si>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</si>
  <si>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</si>
  <si>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</si>
  <si>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</si>
  <si>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</si>
  <si>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</si>
  <si>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</si>
  <si>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</si>
  <si>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</si>
  <si>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</si>
  <si>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</si>
  <si>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</si>
  <si>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</si>
  <si>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</si>
  <si>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</si>
  <si>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</si>
  <si>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</si>
  <si>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</si>
  <si>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</si>
  <si>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</si>
  <si>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</si>
  <si>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</si>
  <si>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</si>
  <si>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</si>
  <si>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</si>
  <si>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</si>
  <si>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</si>
  <si>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</si>
  <si>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</si>
  <si>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</si>
  <si>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</si>
  <si>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</si>
  <si>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</si>
  <si>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</si>
  <si>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</si>
  <si>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</si>
  <si>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</si>
  <si>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</si>
  <si>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</si>
  <si>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</si>
  <si>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</si>
  <si>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</si>
  <si>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</si>
  <si>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</si>
  <si>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</si>
  <si>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</si>
  <si>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</si>
  <si>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</si>
  <si>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</si>
  <si>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</si>
  <si>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</si>
  <si>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</si>
  <si>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</si>
  <si>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</si>
  <si>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</si>
  <si>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</si>
  <si>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</si>
  <si>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</si>
  <si>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</si>
  <si>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</si>
  <si>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</si>
  <si>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</si>
  <si>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</si>
  <si>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</si>
  <si>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</si>
  <si>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</si>
  <si>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</si>
  <si>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</si>
  <si>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</si>
  <si>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</si>
  <si>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</si>
  <si>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</si>
  <si>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</si>
  <si>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</si>
  <si>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</si>
  <si>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</si>
  <si>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</si>
  <si>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</si>
  <si>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</si>
  <si>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</si>
  <si>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</si>
  <si>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</si>
  <si>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</si>
  <si>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</si>
  <si>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</si>
  <si>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</si>
  <si>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</si>
  <si>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</si>
  <si>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</si>
  <si>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</si>
  <si>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</si>
  <si>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</si>
  <si>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</si>
  <si>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</si>
  <si>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</si>
  <si>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</si>
  <si>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</si>
  <si>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</si>
  <si>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</si>
  <si>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</si>
  <si>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</si>
  <si>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</si>
  <si>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</si>
  <si>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</si>
  <si>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</si>
  <si>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</si>
  <si>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</si>
  <si>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</si>
  <si>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</si>
  <si>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</si>
  <si>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</si>
  <si>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</si>
  <si>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</si>
  <si>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</si>
  <si>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</si>
  <si>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</si>
  <si>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</si>
  <si>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</si>
  <si>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</si>
  <si>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</si>
  <si>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</si>
  <si>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</si>
  <si>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</si>
  <si>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</si>
  <si>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</si>
  <si>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</si>
  <si>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</si>
  <si>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</si>
  <si>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</si>
  <si>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</si>
  <si>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</si>
  <si>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</si>
  <si>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</si>
  <si>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</si>
  <si>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</si>
  <si>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</si>
  <si>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</si>
  <si>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</si>
  <si>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</si>
  <si>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</si>
  <si>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</si>
  <si>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</si>
  <si>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</si>
  <si>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</si>
  <si>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</si>
  <si>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</si>
  <si>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</si>
  <si>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</si>
  <si>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</si>
  <si>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</si>
  <si>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</si>
  <si>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</si>
  <si>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</si>
  <si>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</si>
  <si>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</si>
  <si>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</si>
  <si>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</si>
  <si>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</si>
  <si>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</si>
  <si>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</si>
  <si>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</si>
  <si>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</si>
  <si>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</si>
  <si>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</si>
  <si>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</si>
  <si>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</si>
  <si>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</si>
  <si>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</si>
  <si>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</si>
  <si>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</si>
  <si>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</si>
  <si>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</si>
  <si>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</si>
  <si>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</si>
  <si>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</si>
  <si>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</si>
  <si>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</si>
  <si>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</si>
  <si>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</si>
  <si>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</si>
  <si>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</si>
  <si>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</si>
  <si>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</si>
  <si>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</si>
  <si>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</si>
  <si>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</si>
  <si>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</si>
  <si>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</si>
  <si>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</si>
  <si>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</si>
  <si>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</si>
  <si>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</si>
  <si>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</si>
  <si>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</si>
  <si>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</si>
  <si>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</si>
  <si>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</si>
  <si>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</si>
  <si>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</si>
  <si>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</si>
  <si>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</si>
  <si>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</si>
  <si>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</si>
  <si>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</si>
  <si>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</si>
  <si>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</si>
  <si>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</si>
  <si>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</si>
  <si>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</si>
  <si>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</si>
  <si>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</si>
  <si>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</si>
  <si>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</si>
  <si>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</si>
  <si>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</si>
  <si>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</si>
  <si>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</si>
  <si>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</si>
  <si>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</si>
  <si>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</si>
  <si>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</si>
  <si>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</si>
  <si>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</si>
  <si>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</si>
  <si>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</si>
  <si>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</si>
  <si>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</si>
  <si>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</si>
  <si>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</si>
  <si>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</si>
  <si>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</si>
  <si>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</si>
  <si>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</si>
  <si>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</si>
  <si>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</si>
  <si>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</si>
  <si>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</si>
  <si>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</si>
  <si>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</si>
  <si>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</si>
  <si>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</si>
  <si>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</si>
  <si>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</si>
  <si>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</si>
  <si>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</si>
  <si>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</si>
  <si>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</si>
  <si>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</si>
  <si>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</si>
  <si>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</si>
  <si>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</si>
  <si>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</si>
  <si>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</si>
  <si>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</si>
  <si>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</si>
  <si>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</si>
  <si>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</si>
  <si>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</si>
  <si>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</si>
  <si>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</si>
  <si>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</si>
  <si>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</si>
  <si>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</si>
  <si>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</si>
  <si>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</si>
  <si>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</si>
  <si>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</si>
  <si>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</si>
  <si>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</si>
  <si>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</si>
  <si>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</si>
  <si>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</si>
  <si>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</si>
  <si>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</si>
  <si>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</si>
  <si>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</si>
  <si>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</si>
  <si>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</si>
  <si>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</si>
  <si>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</si>
  <si>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</si>
  <si>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</si>
  <si>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</si>
  <si>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</si>
  <si>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</si>
  <si>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</si>
  <si>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</si>
  <si>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</si>
  <si>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</si>
  <si>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</si>
  <si>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</si>
  <si>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</si>
  <si>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</si>
  <si>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</si>
  <si>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</si>
  <si>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</si>
  <si>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</si>
  <si>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</si>
  <si>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</si>
  <si>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</si>
  <si>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</si>
  <si>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</si>
  <si>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</si>
  <si>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</si>
  <si>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</si>
  <si>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</si>
  <si>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</si>
  <si>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</si>
  <si>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</si>
  <si>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</si>
  <si>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</si>
  <si>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</si>
  <si>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</si>
  <si>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</si>
  <si>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</si>
  <si>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</si>
  <si>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</si>
  <si>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</si>
  <si>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</si>
  <si>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</si>
  <si>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</si>
  <si>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</si>
  <si>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</si>
  <si>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</si>
  <si>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</si>
  <si>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</si>
  <si>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</si>
  <si>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</si>
  <si>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</si>
  <si>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</si>
  <si>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</si>
  <si>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</si>
  <si>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</si>
  <si>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</si>
  <si>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</si>
  <si>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</si>
  <si>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</si>
  <si>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</si>
  <si>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</si>
  <si>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</si>
  <si>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</si>
  <si>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</si>
  <si>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</si>
  <si>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</si>
  <si>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</si>
  <si>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</si>
  <si>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</si>
  <si>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</si>
  <si>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</si>
  <si>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</si>
  <si>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</si>
  <si>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</si>
  <si>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</si>
  <si>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</si>
  <si>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</si>
  <si>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</si>
  <si>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</si>
  <si>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</si>
  <si>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</si>
  <si>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</si>
  <si>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</si>
  <si>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</si>
  <si>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</si>
  <si>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</si>
  <si>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</si>
  <si>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</si>
  <si>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</si>
  <si>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</si>
  <si>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</si>
  <si>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</si>
  <si>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</si>
  <si>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</si>
  <si>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</si>
  <si>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</si>
  <si>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</si>
  <si>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</si>
  <si>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</si>
  <si>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</si>
  <si>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</si>
  <si>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</si>
  <si>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</si>
  <si>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</si>
  <si>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</si>
  <si>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</si>
  <si>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</si>
  <si>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</si>
  <si>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</si>
  <si>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</si>
  <si>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</si>
  <si>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</si>
  <si>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</si>
  <si>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</si>
  <si>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</si>
  <si>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</si>
  <si>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</si>
  <si>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</si>
  <si>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</si>
  <si>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</si>
  <si>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</si>
  <si>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</si>
  <si>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</si>
  <si>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</si>
  <si>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</si>
  <si>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</si>
  <si>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</si>
  <si>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</si>
  <si>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</si>
  <si>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</si>
  <si>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</si>
  <si>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</si>
  <si>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</si>
  <si>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</si>
  <si>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</si>
  <si>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</si>
  <si>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</si>
  <si>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</si>
  <si>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</si>
  <si>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</si>
  <si>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</si>
  <si>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</si>
  <si>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</si>
  <si>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</si>
  <si>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</si>
  <si>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</si>
  <si>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</si>
  <si>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</si>
  <si>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</si>
  <si>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</si>
  <si>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</si>
  <si>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</si>
  <si>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</si>
  <si>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</si>
  <si>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</si>
  <si>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</si>
  <si>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</si>
  <si>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</si>
  <si>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</si>
  <si>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</si>
  <si>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</si>
  <si>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</si>
  <si>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</si>
  <si>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</si>
  <si>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</si>
  <si>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</si>
  <si>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</si>
  <si>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</si>
  <si>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</si>
  <si>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</si>
  <si>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</si>
  <si>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</si>
  <si>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</si>
  <si>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</si>
  <si>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</si>
  <si>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</si>
  <si>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</si>
  <si>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</si>
  <si>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</si>
  <si>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</si>
  <si>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</si>
  <si>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</si>
  <si>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</si>
  <si>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</si>
  <si>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</si>
  <si>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</si>
  <si>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</si>
  <si>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</si>
  <si>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</si>
  <si>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</si>
  <si>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</si>
  <si>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</si>
  <si>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</si>
  <si>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</si>
  <si>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</si>
  <si>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</si>
  <si>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</si>
  <si>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</si>
  <si>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</si>
  <si>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</si>
  <si>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</si>
  <si>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</si>
  <si>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</si>
  <si>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</si>
  <si>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</si>
  <si>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</si>
  <si>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</si>
  <si>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</si>
  <si>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</si>
  <si>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</si>
  <si>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</si>
  <si>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</si>
  <si>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</si>
  <si>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</si>
  <si>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</si>
  <si>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</si>
  <si>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</si>
  <si>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</si>
  <si>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</si>
  <si>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</si>
  <si>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</si>
  <si>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</si>
  <si>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</si>
  <si>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</si>
  <si>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</si>
  <si>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</si>
  <si>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</si>
  <si>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</si>
  <si>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</si>
  <si>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</si>
  <si>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</si>
  <si>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</si>
  <si>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</si>
  <si>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</si>
  <si>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</si>
  <si>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</si>
  <si>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</si>
  <si>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</si>
  <si>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</si>
  <si>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</si>
  <si>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</si>
  <si>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</si>
  <si>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</si>
  <si>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</si>
  <si>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</si>
  <si>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</si>
  <si>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</si>
  <si>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</si>
  <si>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</si>
  <si>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</si>
  <si>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</si>
  <si>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</si>
  <si>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</si>
  <si>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</si>
  <si>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</si>
  <si>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</si>
  <si>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</si>
  <si>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</si>
  <si>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</si>
  <si>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</si>
  <si>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</si>
  <si>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</si>
  <si>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</si>
  <si>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</si>
  <si>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</si>
  <si>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</si>
  <si>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</si>
  <si>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</si>
  <si>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</si>
  <si>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</si>
  <si>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</si>
  <si>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</si>
  <si>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</si>
  <si>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</si>
  <si>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</si>
  <si>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</si>
  <si>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</si>
  <si>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</si>
  <si>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</si>
  <si>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</si>
  <si>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</si>
  <si>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</si>
  <si>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</si>
  <si>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</si>
  <si>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</si>
  <si>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</si>
  <si>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</si>
  <si>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</si>
  <si>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</si>
  <si>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</si>
  <si>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</si>
  <si>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</si>
  <si>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</si>
  <si>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</si>
  <si>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</si>
  <si>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</si>
  <si>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</si>
  <si>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</si>
  <si>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</si>
  <si>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</si>
  <si>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</si>
  <si>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</si>
  <si>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</si>
  <si>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</si>
  <si>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</si>
  <si>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</si>
  <si>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</si>
  <si>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</si>
  <si>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</si>
  <si>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</si>
  <si>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</si>
  <si>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</si>
  <si>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</si>
  <si>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</si>
  <si>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</si>
  <si>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</si>
  <si>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</si>
  <si>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</si>
  <si>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</si>
  <si>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</si>
  <si>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</si>
  <si>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</si>
  <si>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</si>
  <si>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</si>
  <si>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</si>
  <si>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</si>
  <si>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</si>
  <si>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</si>
  <si>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</si>
  <si>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</si>
  <si>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</si>
  <si>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</si>
  <si>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</si>
  <si>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</si>
  <si>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</si>
  <si>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</si>
  <si>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</si>
  <si>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</si>
  <si>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</si>
  <si>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</si>
  <si>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</si>
  <si>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</si>
  <si>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</si>
  <si>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</si>
  <si>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</si>
  <si>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</si>
  <si>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</si>
  <si>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</si>
  <si>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</si>
  <si>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</si>
  <si>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</si>
  <si>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</si>
  <si>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</si>
  <si>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</si>
  <si>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</si>
  <si>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</si>
  <si>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</si>
  <si>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</si>
  <si>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</si>
  <si>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</si>
  <si>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</si>
  <si>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</si>
  <si>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</si>
  <si>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</si>
  <si>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</si>
  <si>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</si>
  <si>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</si>
  <si>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</si>
  <si>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</si>
  <si>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</si>
  <si>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</si>
  <si>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</si>
  <si>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</si>
  <si>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</si>
  <si>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</si>
  <si>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</si>
  <si>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</si>
  <si>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</si>
  <si>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</si>
  <si>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</si>
  <si>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</si>
  <si>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</si>
  <si>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</si>
  <si>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</si>
  <si>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</si>
  <si>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</si>
  <si>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</si>
  <si>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</si>
  <si>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</si>
  <si>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</si>
  <si>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</si>
  <si>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</si>
  <si>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</si>
  <si>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</si>
  <si>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</si>
  <si>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</si>
  <si>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</si>
  <si>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</si>
  <si>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</si>
  <si>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</si>
  <si>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</si>
  <si>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</si>
  <si>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</si>
  <si>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</si>
  <si>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</si>
  <si>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</si>
  <si>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</si>
  <si>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</si>
  <si>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</si>
  <si>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</si>
  <si>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</si>
  <si>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</si>
  <si>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</si>
  <si>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</si>
  <si>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</si>
  <si>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</si>
  <si>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</si>
  <si>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</si>
  <si>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</si>
  <si>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</si>
  <si>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</si>
  <si>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</si>
  <si>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</si>
  <si>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</si>
  <si>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</si>
  <si>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</si>
  <si>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</si>
  <si>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</si>
  <si>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</si>
  <si>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</si>
  <si>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</si>
  <si>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</si>
  <si>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</si>
  <si>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</si>
  <si>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</si>
  <si>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</si>
  <si>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</si>
  <si>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</si>
  <si>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</si>
  <si>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</si>
  <si>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</si>
  <si>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</si>
  <si>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</si>
  <si>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</si>
  <si>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</si>
  <si>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</si>
  <si>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</si>
  <si>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</si>
  <si>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</si>
  <si>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</si>
  <si>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</si>
  <si>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</si>
  <si>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</si>
  <si>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</si>
  <si>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</si>
  <si>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</si>
  <si>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</si>
  <si>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</si>
  <si>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</si>
  <si>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</si>
  <si>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</si>
  <si>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</si>
  <si>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</si>
  <si>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</si>
  <si>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</si>
  <si>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</si>
  <si>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</si>
  <si>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</si>
  <si>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</si>
  <si>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</si>
  <si>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</si>
  <si>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</si>
  <si>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</si>
  <si>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</si>
  <si>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</si>
  <si>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</si>
  <si>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</si>
  <si>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</si>
  <si>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</si>
  <si>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</si>
  <si>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</si>
  <si>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</si>
  <si>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</si>
  <si>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</si>
  <si>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</si>
  <si>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</si>
  <si>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</si>
  <si>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</si>
  <si>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</si>
  <si>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</si>
  <si>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</si>
  <si>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</si>
  <si>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</si>
  <si>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</si>
  <si>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</si>
  <si>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</si>
  <si>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</si>
  <si>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</si>
  <si>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</si>
  <si>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</si>
  <si>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</si>
  <si>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</si>
  <si>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</si>
  <si>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</si>
  <si>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</si>
  <si>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</si>
  <si>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</si>
  <si>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</si>
  <si>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</si>
  <si>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</si>
  <si>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</si>
  <si>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</si>
  <si>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</si>
  <si>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</si>
  <si>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</si>
  <si>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</si>
  <si>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</si>
  <si>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</si>
  <si>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</si>
  <si>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</si>
  <si>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</si>
  <si>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</si>
  <si>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</si>
  <si>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</si>
  <si>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</si>
  <si>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</si>
  <si>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</si>
  <si>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</si>
  <si>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</si>
  <si>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</si>
  <si>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</si>
  <si>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</si>
  <si>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</si>
  <si>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</si>
  <si>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</si>
  <si>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</si>
  <si>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</si>
  <si>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</si>
  <si>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</si>
  <si>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</si>
  <si>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</si>
  <si>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</si>
  <si>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</si>
  <si>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</si>
  <si>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</si>
  <si>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</si>
  <si>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</si>
  <si>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</si>
  <si>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</si>
  <si>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</si>
  <si>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</si>
  <si>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</si>
  <si>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</si>
  <si>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</si>
  <si>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</si>
  <si>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</si>
  <si>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</si>
  <si>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</si>
  <si>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</si>
  <si>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</si>
  <si>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</si>
  <si>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</si>
  <si>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</si>
  <si>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</si>
  <si>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</si>
  <si>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</si>
  <si>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</si>
  <si>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</si>
  <si>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</si>
  <si>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</si>
  <si>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</si>
  <si>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</si>
  <si>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</si>
  <si>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</si>
  <si>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</si>
  <si>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</si>
  <si>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</si>
  <si>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</si>
  <si>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</si>
  <si>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</si>
  <si>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</si>
  <si>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</si>
  <si>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</si>
  <si>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</si>
  <si>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</si>
  <si>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</si>
  <si>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</si>
  <si>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</si>
  <si>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</si>
  <si>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</si>
  <si>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</si>
  <si>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</si>
  <si>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</si>
  <si>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</si>
  <si>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</si>
  <si>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</si>
  <si>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</si>
  <si>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</si>
  <si>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</si>
  <si>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</si>
  <si>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</si>
  <si>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</si>
  <si>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</si>
  <si>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</si>
  <si>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</si>
  <si>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</si>
  <si>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</si>
  <si>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</si>
  <si>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</si>
  <si>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</si>
  <si>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</si>
  <si>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</si>
  <si>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</si>
  <si>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</si>
  <si>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</si>
  <si>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</si>
  <si>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</si>
  <si>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</si>
  <si>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</si>
  <si>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</si>
  <si>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</si>
  <si>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</si>
  <si>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</si>
  <si>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</si>
  <si>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</si>
  <si>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</si>
  <si>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</si>
  <si>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</si>
  <si>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</si>
  <si>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</si>
  <si>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</si>
  <si>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</si>
  <si>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</si>
  <si>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</si>
  <si>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</si>
  <si>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</si>
  <si>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</si>
  <si>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</si>
  <si>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</si>
  <si>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</si>
  <si>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</si>
  <si>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</si>
  <si>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</si>
  <si>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</si>
  <si>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</si>
  <si>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</si>
  <si>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</si>
  <si>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</si>
  <si>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</si>
  <si>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</si>
  <si>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</si>
  <si>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</si>
  <si>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</si>
  <si>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</si>
  <si>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</si>
  <si>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</si>
  <si>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</si>
  <si>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</si>
  <si>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</si>
  <si>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</si>
  <si>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</si>
  <si>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</si>
  <si>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</si>
  <si>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</si>
  <si>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</si>
  <si>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</si>
  <si>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</si>
  <si>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</si>
  <si>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</si>
  <si>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</si>
  <si>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</si>
  <si>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</si>
  <si>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</si>
  <si>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</si>
  <si>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</si>
  <si>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</si>
  <si>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</si>
  <si>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</si>
  <si>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</si>
  <si>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</si>
  <si>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</si>
  <si>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</si>
  <si>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</si>
  <si>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</si>
  <si>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</si>
  <si>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</si>
  <si>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</si>
  <si>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</si>
  <si>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</si>
  <si>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</si>
  <si>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</si>
  <si>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</si>
  <si>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</si>
  <si>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</si>
  <si>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</si>
  <si>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</si>
  <si>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</si>
  <si>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</si>
  <si>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</si>
  <si>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</si>
  <si>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</si>
  <si>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</si>
  <si>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</si>
  <si>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</si>
  <si>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</si>
  <si>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</si>
  <si>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</si>
  <si>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</si>
  <si>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</si>
  <si>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</si>
  <si>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</si>
  <si>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</si>
  <si>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</si>
  <si>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</si>
  <si>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</si>
  <si>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</si>
  <si>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</si>
  <si>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</si>
  <si>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</si>
  <si>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</si>
  <si>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</si>
  <si>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</si>
  <si>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</si>
  <si>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</si>
  <si>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</si>
  <si>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</si>
  <si>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</si>
  <si>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</si>
  <si>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</si>
  <si>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</si>
  <si>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</si>
  <si>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</si>
  <si>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</si>
  <si>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</si>
  <si>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</si>
  <si>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</si>
  <si>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</si>
  <si>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</si>
  <si>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</si>
  <si>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</si>
  <si>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</si>
  <si>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</si>
  <si>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</si>
  <si>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</si>
  <si>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</si>
  <si>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</si>
  <si>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</si>
  <si>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</si>
  <si>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</si>
  <si>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</si>
  <si>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</si>
  <si>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</si>
  <si>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</si>
  <si>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</si>
  <si>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</si>
  <si>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</si>
  <si>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</si>
  <si>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</si>
  <si>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</si>
  <si>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</si>
  <si>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</si>
  <si>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</si>
  <si>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</si>
  <si>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</si>
  <si>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</si>
  <si>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</si>
  <si>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</si>
  <si>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</si>
  <si>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</si>
  <si>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</si>
  <si>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</si>
  <si>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</si>
  <si>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</si>
  <si>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</si>
  <si>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</si>
  <si>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</si>
  <si>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</si>
  <si>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</si>
  <si>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</si>
  <si>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</si>
  <si>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</si>
  <si>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</si>
  <si>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</si>
  <si>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</si>
  <si>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</si>
  <si>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</si>
  <si>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</si>
  <si>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</si>
  <si>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</si>
  <si>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</si>
  <si>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</si>
  <si>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</si>
  <si>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</si>
  <si>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</si>
  <si>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</si>
  <si>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</si>
  <si>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</si>
  <si>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</si>
  <si>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</si>
  <si>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</si>
  <si>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</si>
  <si>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</si>
  <si>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</si>
  <si>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</si>
  <si>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</si>
  <si>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</si>
  <si>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</si>
  <si>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</si>
  <si>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</si>
  <si>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</si>
  <si>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</si>
  <si>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</si>
  <si>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</si>
  <si>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</si>
  <si>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</si>
  <si>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</si>
  <si>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</si>
  <si>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</si>
  <si>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</si>
  <si>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</si>
  <si>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</si>
  <si>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</si>
  <si>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</si>
  <si>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</si>
  <si>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</si>
  <si>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</si>
  <si>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</si>
  <si>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</si>
  <si>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</si>
  <si>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</si>
  <si>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</si>
  <si>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</si>
  <si>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</si>
  <si>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</si>
  <si>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</si>
  <si>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</si>
  <si>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</si>
  <si>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</si>
  <si>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</si>
  <si>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</si>
  <si>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</si>
  <si>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</si>
  <si>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</si>
  <si>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</si>
  <si>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</si>
  <si>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</si>
  <si>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</si>
  <si>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</si>
  <si>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</si>
  <si>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</si>
  <si>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</si>
  <si>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</si>
  <si>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</si>
  <si>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</si>
  <si>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</si>
  <si>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</si>
  <si>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</si>
  <si>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</si>
  <si>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</si>
  <si>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</si>
  <si>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</si>
  <si>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</si>
  <si>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</si>
  <si>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</si>
  <si>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</si>
  <si>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</si>
  <si>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</si>
  <si>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</si>
  <si>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</si>
  <si>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</si>
  <si>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</si>
  <si>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</si>
  <si>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</si>
  <si>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</si>
  <si>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</si>
  <si>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</si>
  <si>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</si>
  <si>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</si>
  <si>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</si>
  <si>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</si>
  <si>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</si>
  <si>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</si>
  <si>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</si>
  <si>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</si>
  <si>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</si>
  <si>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</si>
  <si>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</si>
  <si>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</si>
  <si>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</si>
  <si>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</si>
  <si>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</si>
  <si>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</si>
  <si>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</si>
  <si>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</si>
  <si>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</si>
  <si>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</si>
  <si>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</si>
  <si>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</si>
  <si>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</si>
  <si>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</si>
  <si>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</si>
  <si>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</si>
  <si>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</si>
  <si>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</si>
  <si>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</si>
  <si>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</si>
  <si>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</si>
  <si>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</si>
  <si>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</si>
  <si>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</si>
  <si>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</si>
  <si>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</si>
  <si>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</si>
  <si>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</si>
  <si>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</si>
  <si>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</si>
  <si>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</si>
  <si>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</si>
  <si>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</si>
  <si>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</si>
  <si>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</si>
  <si>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</si>
  <si>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</si>
  <si>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</si>
  <si>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</si>
  <si>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</si>
  <si>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</si>
  <si>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</si>
  <si>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</si>
  <si>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</si>
  <si>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</si>
  <si>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</si>
  <si>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</si>
  <si>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</si>
  <si>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</si>
  <si>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</si>
  <si>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</si>
  <si>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</si>
  <si>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</si>
  <si>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</si>
  <si>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</si>
  <si>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</si>
  <si>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</si>
  <si>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</si>
  <si>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</si>
  <si>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</si>
  <si>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</si>
  <si>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</si>
  <si>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</si>
  <si>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</si>
  <si>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</si>
  <si>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</si>
  <si>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</si>
  <si>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</si>
  <si>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</si>
  <si>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</si>
  <si>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</si>
  <si>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</si>
  <si>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</si>
  <si>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</si>
  <si>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</si>
  <si>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</si>
  <si>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</si>
  <si>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</si>
  <si>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</si>
  <si>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</si>
  <si>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</si>
  <si>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</si>
  <si>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</si>
  <si>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</si>
  <si>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</si>
  <si>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</si>
  <si>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</si>
  <si>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</si>
  <si>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</si>
  <si>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</si>
  <si>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</si>
  <si>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</si>
  <si>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</si>
  <si>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</si>
  <si>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</si>
  <si>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</si>
  <si>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</si>
  <si>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</si>
  <si>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</si>
  <si>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</si>
  <si>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</si>
  <si>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</si>
  <si>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</si>
  <si>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</si>
  <si>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</si>
  <si>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</si>
  <si>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</si>
  <si>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</si>
  <si>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</si>
  <si>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</si>
  <si>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</si>
  <si>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</si>
  <si>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</si>
  <si>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</si>
  <si>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</si>
  <si>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</si>
  <si>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</si>
  <si>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</si>
  <si>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</si>
  <si>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</si>
  <si>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</si>
  <si>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</si>
  <si>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</si>
  <si>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</si>
  <si>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</si>
  <si>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</si>
  <si>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</si>
  <si>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</si>
  <si>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</si>
  <si>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</si>
  <si>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</si>
  <si>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</si>
  <si>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</si>
  <si>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</si>
  <si>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</si>
  <si>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</si>
  <si>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</si>
  <si>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</si>
  <si>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</si>
  <si>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</si>
  <si>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</si>
  <si>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</si>
  <si>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</si>
  <si>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</si>
  <si>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</si>
  <si>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</si>
  <si>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</si>
  <si>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</si>
  <si>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</si>
  <si>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</si>
  <si>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</si>
  <si>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</si>
  <si>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</si>
  <si>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</si>
  <si>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</si>
  <si>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</si>
  <si>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</si>
  <si>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</si>
  <si>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</si>
  <si>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</si>
  <si>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</si>
  <si>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</si>
  <si>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</si>
  <si>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</si>
  <si>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</si>
  <si>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</si>
  <si>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</si>
  <si>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</si>
  <si>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</si>
  <si>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</si>
  <si>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</si>
  <si>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</si>
  <si>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</si>
  <si>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</si>
  <si>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</si>
  <si>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</si>
  <si>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</si>
  <si>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</si>
  <si>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</si>
  <si>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</si>
  <si>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</si>
  <si>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</si>
  <si>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</si>
  <si>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</si>
  <si>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</si>
  <si>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</si>
  <si>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</si>
  <si>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</si>
  <si>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</si>
  <si>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</si>
  <si>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</si>
  <si>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</si>
  <si>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</si>
  <si>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</si>
  <si>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</si>
  <si>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</si>
  <si>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</si>
  <si>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</si>
  <si>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</si>
  <si>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</si>
  <si>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</si>
  <si>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</si>
  <si>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</si>
  <si>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</si>
  <si>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</si>
  <si>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</si>
  <si>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</si>
  <si>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</si>
  <si>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</si>
  <si>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</si>
  <si>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</si>
  <si>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</si>
  <si>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</si>
  <si>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</si>
  <si>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</si>
  <si>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</si>
  <si>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</si>
  <si>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</si>
  <si>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</si>
  <si>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</si>
  <si>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</si>
  <si>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</si>
  <si>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</si>
  <si>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</si>
  <si>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</si>
  <si>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</si>
  <si>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</si>
  <si>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</si>
  <si>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</si>
  <si>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</si>
  <si>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</si>
  <si>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</si>
  <si>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</si>
  <si>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</si>
  <si>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</si>
  <si>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</si>
  <si>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</si>
  <si>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</si>
  <si>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</si>
  <si>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</si>
  <si>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</si>
  <si>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</si>
  <si>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</si>
  <si>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</si>
  <si>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</si>
  <si>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</si>
  <si>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</si>
  <si>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</si>
  <si>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</si>
  <si>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</si>
  <si>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</si>
  <si>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</si>
  <si>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</si>
  <si>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</si>
  <si>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</si>
  <si>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</si>
  <si>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</si>
  <si>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</si>
  <si>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</si>
  <si>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</si>
  <si>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</si>
  <si>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</si>
  <si>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</si>
  <si>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</si>
  <si>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</si>
  <si>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</si>
  <si>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</si>
  <si>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</si>
  <si>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</si>
  <si>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</si>
  <si>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</si>
  <si>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</si>
  <si>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</si>
  <si>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</si>
  <si>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</si>
  <si>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</si>
  <si>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</si>
  <si>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</si>
  <si>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</si>
  <si>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</si>
  <si>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</si>
  <si>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</si>
  <si>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</si>
  <si>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</si>
  <si>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</si>
  <si>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</si>
  <si>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</si>
  <si>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</si>
  <si>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</si>
  <si>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</si>
  <si>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</si>
  <si>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</si>
  <si>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</si>
  <si>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</si>
  <si>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</si>
  <si>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</si>
  <si>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</si>
  <si>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</si>
  <si>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</si>
  <si>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</si>
  <si>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</si>
  <si>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</si>
  <si>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</si>
  <si>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</si>
  <si>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</si>
  <si>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</si>
  <si>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</si>
  <si>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</si>
  <si>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</si>
  <si>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</si>
  <si>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</si>
  <si>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</si>
  <si>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</si>
  <si>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</si>
  <si>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</si>
  <si>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</si>
  <si>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</si>
  <si>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</si>
  <si>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</si>
  <si>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</si>
  <si>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</si>
  <si>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</si>
  <si>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</si>
  <si>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</si>
  <si>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</si>
  <si>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</si>
  <si>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</si>
  <si>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</si>
  <si>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</si>
  <si>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</si>
  <si>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</si>
  <si>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</si>
  <si>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</si>
  <si>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</si>
  <si>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</si>
  <si>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</si>
  <si>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</si>
  <si>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</si>
  <si>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</si>
  <si>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</si>
  <si>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</si>
  <si>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</si>
  <si>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</si>
  <si>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</si>
  <si>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</si>
  <si>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</si>
  <si>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</si>
  <si>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</si>
  <si>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</si>
  <si>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</si>
  <si>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</si>
  <si>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</si>
  <si>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</si>
  <si>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</si>
  <si>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</si>
  <si>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</si>
  <si>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</si>
  <si>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</si>
  <si>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</si>
  <si>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</si>
  <si>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</si>
  <si>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</si>
  <si>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</si>
  <si>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</si>
  <si>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</si>
  <si>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</si>
  <si>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</si>
  <si>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</si>
  <si>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</si>
  <si>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</si>
  <si>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</si>
  <si>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</si>
  <si>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</si>
  <si>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</si>
  <si>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</si>
  <si>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</si>
  <si>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</si>
  <si>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</si>
  <si>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</si>
  <si>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</si>
  <si>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</si>
  <si>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</si>
  <si>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</si>
  <si>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</si>
  <si>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</si>
  <si>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</si>
  <si>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</si>
  <si>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</si>
  <si>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</si>
  <si>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</si>
  <si>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</si>
  <si>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</si>
  <si>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</si>
  <si>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</si>
  <si>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</si>
  <si>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</si>
  <si>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</si>
  <si>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</si>
  <si>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</si>
  <si>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</si>
  <si>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</si>
  <si>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</si>
  <si>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</si>
  <si>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</si>
  <si>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</si>
  <si>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</si>
  <si>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</si>
  <si>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</si>
  <si>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</si>
  <si>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</si>
  <si>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</si>
  <si>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</si>
  <si>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</si>
  <si>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</si>
  <si>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</si>
  <si>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</si>
  <si>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</si>
  <si>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</si>
  <si>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</si>
  <si>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</si>
  <si>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</si>
  <si>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</si>
  <si>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</si>
  <si>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</si>
  <si>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</si>
  <si>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</si>
  <si>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</si>
  <si>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</si>
  <si>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</si>
  <si>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</si>
  <si>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</si>
  <si>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</si>
  <si>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</si>
  <si>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</si>
  <si>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</si>
  <si>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</si>
  <si>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</si>
  <si>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</si>
  <si>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</si>
  <si>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</si>
  <si>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</si>
  <si>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</si>
  <si>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</si>
  <si>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</si>
  <si>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</si>
  <si>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</si>
  <si>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</si>
  <si>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</si>
  <si>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</si>
  <si>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</si>
  <si>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</si>
  <si>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</si>
  <si>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</si>
  <si>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</si>
  <si>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</si>
  <si>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</si>
  <si>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</si>
  <si>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</si>
  <si>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</si>
  <si>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</si>
  <si>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</si>
  <si>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</si>
  <si>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</si>
  <si>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</si>
  <si>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</si>
  <si>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</si>
  <si>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</si>
  <si>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</si>
  <si>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</si>
  <si>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</si>
  <si>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</si>
  <si>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</si>
  <si>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</si>
  <si>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</si>
  <si>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</si>
  <si>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</si>
  <si>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</si>
  <si>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</si>
  <si>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</si>
  <si>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</si>
  <si>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</si>
  <si>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</si>
  <si>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</si>
  <si>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</si>
  <si>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</si>
  <si>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</si>
  <si>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</si>
  <si>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</si>
  <si>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</si>
  <si>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</si>
  <si>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</si>
  <si>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</si>
  <si>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</si>
  <si>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</si>
  <si>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</si>
  <si>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</si>
  <si>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</si>
  <si>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</si>
  <si>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</si>
  <si>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</si>
  <si>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</si>
  <si>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</si>
  <si>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</si>
  <si>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</si>
  <si>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</si>
  <si>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</si>
  <si>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</si>
  <si>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</si>
  <si>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</si>
  <si>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</si>
  <si>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</si>
  <si>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</si>
  <si>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</si>
  <si>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</si>
  <si>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</si>
  <si>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</si>
  <si>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</si>
  <si>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</si>
  <si>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</si>
  <si>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</si>
  <si>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</si>
  <si>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</si>
  <si>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</si>
  <si>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</si>
  <si>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</si>
  <si>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</si>
  <si>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</si>
  <si>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</si>
  <si>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</si>
  <si>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</si>
  <si>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</si>
  <si>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</si>
  <si>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</si>
  <si>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</si>
  <si>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</si>
  <si>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</si>
  <si>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</si>
  <si>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</si>
  <si>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</si>
  <si>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</si>
  <si>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</si>
  <si>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</si>
  <si>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</si>
  <si>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</si>
  <si>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</si>
  <si>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</si>
  <si>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</si>
  <si>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</si>
  <si>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</si>
  <si>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</si>
  <si>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</si>
  <si>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</si>
  <si>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</si>
  <si>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</si>
  <si>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</si>
  <si>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</si>
  <si>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</si>
  <si>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</si>
  <si>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</si>
  <si>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</si>
  <si>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</si>
  <si>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</si>
  <si>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</si>
  <si>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</si>
  <si>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</si>
  <si>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</si>
  <si>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</si>
  <si>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</si>
  <si>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</si>
  <si>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</si>
  <si>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</si>
  <si>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</si>
  <si>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</si>
  <si>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</si>
  <si>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</si>
  <si>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</si>
  <si>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</si>
  <si>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</si>
  <si>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</si>
  <si>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</si>
  <si>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</si>
  <si>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</si>
  <si>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</si>
  <si>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</si>
  <si>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</si>
  <si>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</si>
  <si>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</si>
  <si>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</si>
  <si>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</si>
  <si>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</si>
  <si>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</si>
  <si>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</si>
  <si>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</si>
  <si>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</si>
  <si>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</si>
  <si>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</si>
  <si>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</si>
  <si>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</si>
  <si>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</si>
  <si>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</si>
  <si>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</si>
  <si>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</si>
  <si>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</si>
  <si>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</si>
  <si>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</si>
  <si>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</si>
  <si>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</si>
  <si>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</si>
  <si>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</si>
  <si>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</si>
  <si>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</si>
  <si>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</si>
  <si>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</si>
  <si>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</si>
  <si>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</si>
  <si>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</si>
  <si>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</si>
  <si>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</si>
  <si>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</si>
  <si>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</si>
  <si>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</si>
  <si>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</si>
  <si>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</si>
  <si>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</si>
  <si>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</si>
  <si>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</si>
  <si>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</si>
  <si>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</si>
  <si>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</si>
  <si>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</si>
  <si>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</si>
  <si>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</si>
  <si>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</si>
  <si>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</si>
  <si>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</si>
  <si>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</si>
  <si>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</si>
  <si>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</si>
  <si>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</si>
  <si>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</si>
  <si>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</si>
  <si>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</si>
  <si>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</si>
  <si>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</si>
  <si>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</si>
  <si>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</si>
  <si>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</si>
  <si>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</si>
  <si>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</si>
  <si>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</si>
  <si>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</si>
  <si>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</si>
  <si>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</si>
  <si>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</si>
  <si>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</si>
  <si>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</si>
  <si>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</si>
  <si>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</si>
  <si>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</si>
  <si>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</si>
  <si>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</si>
  <si>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</si>
  <si>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</si>
  <si>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</si>
  <si>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</si>
  <si>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</si>
  <si>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</si>
  <si>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</si>
  <si>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</si>
  <si>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</si>
  <si>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</si>
  <si>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</si>
  <si>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</si>
  <si>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</si>
  <si>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</si>
  <si>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</si>
  <si>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</si>
  <si>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</si>
  <si>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</si>
  <si>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</si>
  <si>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</si>
  <si>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</si>
  <si>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</si>
  <si>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</si>
  <si>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</si>
  <si>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</si>
  <si>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</si>
  <si>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</si>
  <si>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</si>
  <si>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</si>
  <si>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</si>
  <si>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</si>
  <si>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</si>
  <si>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</si>
  <si>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</si>
  <si>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</si>
  <si>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</si>
  <si>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</si>
  <si>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</si>
  <si>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</si>
  <si>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</si>
  <si>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</si>
  <si>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</si>
  <si>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</si>
  <si>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</si>
  <si>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</si>
  <si>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</si>
  <si>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</si>
  <si>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</si>
  <si>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</si>
  <si>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</si>
  <si>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</si>
  <si>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</si>
  <si>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</si>
  <si>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</si>
  <si>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</si>
  <si>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</si>
  <si>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</si>
  <si>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</si>
  <si>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</si>
  <si>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</si>
  <si>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</si>
  <si>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</si>
  <si>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</si>
  <si>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</si>
  <si>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</si>
  <si>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</si>
  <si>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</si>
  <si>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</si>
  <si>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</si>
  <si>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</si>
  <si>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</si>
  <si>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</si>
  <si>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</si>
  <si>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</si>
  <si>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</si>
  <si>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</si>
  <si>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</si>
  <si>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</si>
  <si>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</si>
  <si>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</si>
  <si>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</si>
  <si>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</si>
  <si>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</si>
  <si>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</si>
  <si>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</si>
  <si>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</si>
  <si>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</si>
  <si>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</si>
  <si>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</si>
  <si>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</si>
  <si>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</si>
  <si>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</si>
  <si>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</si>
  <si>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</si>
  <si>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</si>
  <si>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</si>
  <si>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</si>
  <si>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</si>
  <si>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</si>
  <si>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</si>
  <si>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</si>
  <si>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</si>
  <si>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</si>
  <si>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</si>
  <si>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</si>
  <si>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</si>
  <si>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</si>
  <si>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</si>
  <si>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</si>
  <si>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</si>
  <si>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</si>
  <si>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</si>
  <si>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</si>
  <si>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</si>
  <si>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</si>
  <si>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</si>
  <si>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</si>
  <si>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</si>
  <si>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</si>
  <si>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</si>
  <si>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</si>
  <si>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</si>
  <si>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</si>
  <si>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</si>
  <si>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</si>
  <si>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</si>
  <si>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</si>
  <si>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</si>
  <si>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</si>
  <si>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</si>
  <si>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</si>
  <si>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</si>
  <si>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</si>
  <si>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</si>
  <si>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</si>
  <si>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</si>
  <si>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</si>
  <si>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</si>
  <si>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</si>
  <si>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</si>
  <si>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</si>
  <si>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</si>
  <si>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</si>
  <si>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</si>
  <si>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</si>
  <si>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</si>
  <si>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</si>
  <si>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</si>
  <si>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</si>
  <si>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</si>
  <si>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</si>
  <si>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</si>
  <si>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</si>
  <si>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</si>
  <si>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</si>
  <si>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</si>
  <si>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</si>
  <si>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</si>
  <si>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</si>
  <si>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</si>
  <si>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</si>
  <si>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</si>
  <si>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</si>
  <si>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</si>
  <si>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</si>
  <si>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</si>
  <si>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</si>
  <si>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</si>
  <si>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</si>
  <si>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</si>
  <si>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</si>
  <si>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</si>
  <si>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</si>
  <si>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</si>
  <si>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</si>
  <si>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</si>
  <si>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</si>
  <si>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</si>
  <si>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</si>
  <si>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</si>
  <si>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</si>
  <si>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</si>
  <si>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</si>
  <si>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</si>
  <si>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</si>
  <si>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</si>
  <si>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</si>
  <si>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</si>
  <si>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</si>
  <si>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</si>
  <si>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</si>
  <si>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</si>
  <si>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</si>
  <si>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</si>
  <si>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</si>
  <si>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</si>
  <si>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</si>
  <si>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</si>
  <si>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</si>
  <si>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</si>
  <si>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</si>
  <si>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</si>
  <si>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</si>
  <si>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</si>
  <si>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</si>
  <si>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</si>
  <si>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</si>
  <si>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</si>
  <si>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</si>
  <si>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</si>
  <si>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</si>
  <si>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</si>
  <si>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</si>
  <si>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</si>
  <si>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</si>
  <si>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</si>
  <si>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</si>
  <si>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</si>
  <si>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</si>
  <si>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</si>
  <si>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</si>
  <si>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</si>
  <si>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</si>
  <si>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</si>
  <si>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</si>
  <si>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</si>
  <si>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</si>
  <si>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</si>
  <si>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</si>
  <si>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</si>
  <si>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</si>
  <si>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</si>
  <si>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</si>
  <si>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</si>
  <si>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</si>
  <si>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</si>
  <si>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</si>
  <si>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</si>
  <si>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</si>
  <si>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</si>
  <si>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</si>
  <si>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</si>
  <si>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</si>
  <si>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</si>
  <si>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</si>
  <si>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</si>
  <si>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</si>
  <si>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</si>
  <si>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</si>
  <si>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</si>
  <si>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</si>
  <si>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</si>
  <si>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</si>
  <si>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</si>
  <si>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</si>
  <si>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</si>
  <si>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</si>
  <si>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</si>
  <si>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</si>
  <si>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</si>
  <si>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</si>
  <si>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</si>
  <si>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</si>
  <si>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</si>
  <si>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</si>
  <si>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</si>
  <si>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</si>
  <si>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</si>
  <si>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</si>
  <si>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</si>
  <si>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</si>
  <si>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</si>
  <si>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</si>
  <si>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</si>
  <si>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</si>
  <si>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</si>
  <si>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</si>
  <si>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</si>
  <si>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</si>
  <si>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</si>
  <si>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</si>
  <si>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</si>
  <si>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</si>
  <si>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</si>
  <si>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</si>
  <si>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</si>
  <si>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</si>
  <si>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</si>
  <si>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</si>
  <si>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</si>
  <si>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</si>
  <si>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</si>
  <si>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</si>
  <si>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</si>
  <si>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</si>
  <si>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</si>
  <si>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</si>
  <si>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</si>
  <si>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</si>
  <si>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</si>
  <si>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</si>
  <si>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</si>
  <si>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</si>
  <si>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</si>
  <si>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</si>
  <si>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</si>
  <si>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</si>
  <si>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</si>
  <si>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</si>
  <si>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</si>
  <si>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</si>
  <si>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</si>
  <si>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</si>
  <si>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</si>
  <si>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</si>
  <si>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</si>
  <si>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</si>
  <si>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</si>
  <si>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</si>
  <si>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</si>
  <si>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</si>
  <si>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</si>
  <si>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</si>
  <si>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</si>
  <si>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</si>
  <si>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</si>
  <si>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</si>
  <si>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</si>
  <si>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</si>
  <si>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</si>
  <si>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</si>
  <si>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</si>
  <si>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</si>
  <si>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</si>
  <si>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</si>
  <si>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</si>
  <si>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</si>
  <si>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</si>
  <si>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</si>
  <si>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</si>
  <si>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</si>
  <si>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</si>
  <si>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</si>
  <si>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</si>
  <si>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</si>
  <si>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</si>
  <si>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</si>
  <si>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</si>
  <si>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</si>
  <si>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</si>
  <si>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</si>
  <si>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</si>
  <si>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</si>
  <si>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</si>
  <si>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</si>
  <si>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</si>
  <si>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</si>
  <si>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</si>
  <si>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</si>
  <si>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</si>
  <si>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</si>
  <si>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</si>
  <si>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</si>
  <si>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</si>
  <si>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</si>
  <si>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</si>
  <si>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</si>
  <si>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</si>
  <si>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</si>
  <si>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</si>
  <si>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</si>
  <si>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</si>
  <si>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</si>
  <si>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</si>
  <si>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</si>
  <si>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</si>
  <si>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</si>
  <si>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</si>
  <si>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</si>
  <si>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</si>
  <si>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</si>
  <si>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</si>
  <si>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</si>
  <si>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</si>
  <si>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</si>
  <si>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</si>
  <si>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</si>
  <si>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</si>
  <si>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</si>
  <si>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</si>
  <si>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</si>
  <si>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</si>
  <si>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</si>
  <si>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</si>
  <si>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</si>
  <si>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</si>
  <si>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</si>
  <si>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</si>
  <si>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</si>
  <si>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</si>
  <si>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</si>
  <si>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</si>
  <si>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</si>
  <si>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</si>
  <si>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</si>
  <si>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</si>
  <si>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</si>
  <si>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</si>
  <si>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</si>
  <si>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</si>
  <si>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</si>
  <si>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</si>
  <si>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</si>
  <si>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</si>
  <si>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</si>
  <si>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</si>
  <si>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</si>
  <si>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</si>
  <si>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</si>
  <si>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</si>
  <si>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</si>
  <si>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</si>
  <si>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</si>
  <si>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</si>
  <si>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</si>
  <si>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</si>
  <si>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</si>
  <si>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</si>
  <si>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</si>
  <si>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</si>
  <si>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</si>
  <si>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</si>
  <si>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</si>
  <si>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</si>
  <si>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</si>
  <si>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</si>
  <si>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</si>
  <si>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</si>
  <si>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</si>
  <si>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</si>
  <si>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</si>
  <si>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</si>
  <si>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</si>
  <si>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</si>
  <si>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</si>
  <si>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</si>
  <si>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</si>
  <si>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</si>
  <si>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</si>
  <si>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</si>
  <si>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</si>
  <si>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</si>
  <si>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</si>
  <si>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</si>
  <si>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</si>
  <si>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</si>
  <si>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</si>
  <si>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</si>
  <si>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</si>
  <si>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</si>
  <si>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</si>
  <si>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</si>
  <si>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</si>
  <si>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</si>
  <si>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</si>
  <si>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</si>
  <si>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</si>
  <si>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</si>
  <si>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</si>
  <si>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</si>
  <si>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</si>
  <si>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</si>
  <si>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</si>
  <si>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</si>
  <si>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</si>
  <si>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</si>
  <si>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</si>
  <si>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</si>
  <si>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</si>
  <si>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</si>
  <si>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</si>
  <si>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</si>
  <si>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</si>
  <si>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</si>
  <si>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</si>
  <si>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</si>
  <si>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</si>
  <si>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</si>
  <si>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</si>
  <si>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</si>
  <si>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</si>
  <si>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</si>
  <si>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</si>
  <si>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</si>
  <si>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</si>
  <si>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</si>
  <si>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</si>
  <si>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</si>
  <si>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</si>
  <si>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</si>
  <si>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</si>
  <si>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</si>
  <si>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</si>
  <si>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</si>
  <si>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</si>
  <si>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</si>
  <si>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</si>
  <si>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</si>
  <si>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</si>
  <si>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</si>
  <si>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</si>
  <si>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</si>
  <si>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</si>
  <si>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</si>
  <si>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</si>
  <si>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</si>
  <si>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</si>
  <si>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</si>
  <si>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</si>
  <si>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</si>
  <si>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</si>
  <si>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</si>
  <si>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</si>
  <si>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</si>
  <si>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</si>
  <si>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</si>
  <si>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</si>
  <si>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</si>
  <si>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</si>
  <si>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</si>
  <si>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</si>
  <si>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</si>
  <si>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</si>
  <si>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</si>
  <si>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</si>
  <si>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</si>
  <si>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</si>
  <si>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</si>
  <si>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</si>
  <si>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</si>
  <si>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</si>
  <si>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</si>
  <si>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</si>
  <si>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</si>
  <si>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</si>
  <si>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</si>
  <si>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</si>
  <si>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</si>
  <si>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</si>
  <si>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</si>
  <si>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</si>
  <si>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</si>
  <si>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</si>
  <si>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</si>
  <si>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</si>
  <si>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</si>
  <si>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</si>
  <si>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</si>
  <si>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</si>
  <si>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</si>
  <si>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</si>
  <si>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</si>
  <si>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</si>
  <si>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</si>
  <si>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</si>
  <si>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</si>
  <si>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</si>
  <si>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</si>
  <si>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</si>
  <si>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</si>
  <si>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</si>
  <si>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</si>
  <si>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</si>
  <si>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</si>
  <si>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</si>
  <si>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</si>
  <si>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</si>
  <si>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</si>
  <si>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</si>
  <si>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</si>
  <si>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</si>
  <si>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</si>
  <si>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</si>
  <si>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</si>
  <si>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</si>
  <si>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</si>
  <si>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</si>
  <si>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</si>
  <si>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</si>
  <si>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</si>
  <si>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</si>
  <si>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</si>
  <si>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</si>
  <si>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</si>
  <si>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</si>
  <si>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</si>
  <si>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</si>
  <si>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</si>
  <si>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</si>
  <si>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</si>
  <si>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</si>
  <si>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</si>
  <si>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</si>
  <si>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</si>
  <si>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</si>
  <si>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</si>
  <si>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</si>
  <si>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</si>
  <si>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</si>
  <si>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</si>
  <si>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</si>
  <si>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</si>
  <si>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</si>
  <si>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</si>
  <si>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</si>
  <si>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</si>
  <si>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</si>
  <si>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</si>
  <si>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</si>
  <si>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</si>
  <si>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</si>
  <si>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</si>
  <si>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</si>
  <si>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</si>
  <si>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</si>
  <si>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</si>
  <si>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</si>
  <si>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</si>
  <si>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</si>
  <si>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</si>
  <si>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</si>
  <si>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</si>
  <si>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</si>
  <si>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</si>
  <si>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</si>
  <si>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</si>
  <si>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</si>
  <si>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</si>
  <si>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</si>
  <si>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</si>
  <si>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</si>
  <si>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</si>
  <si>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</si>
  <si>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</si>
  <si>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</si>
  <si>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</si>
  <si>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</si>
  <si>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</si>
  <si>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</si>
  <si>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</si>
  <si>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</si>
  <si>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</si>
  <si>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</si>
  <si>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</si>
  <si>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</si>
  <si>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</si>
  <si>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</si>
  <si>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</si>
  <si>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</si>
  <si>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</si>
  <si>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</si>
  <si>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</si>
  <si>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</si>
  <si>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</si>
  <si>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</si>
  <si>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</si>
  <si>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</si>
  <si>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</si>
  <si>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</si>
  <si>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</si>
  <si>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</si>
  <si>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</si>
  <si>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</si>
  <si>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</si>
  <si>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</si>
  <si>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</si>
  <si>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</si>
  <si>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</si>
  <si>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</si>
  <si>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</si>
  <si>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</si>
  <si>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</si>
  <si>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</si>
  <si>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</si>
  <si>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</si>
  <si>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</si>
  <si>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</si>
  <si>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</si>
  <si>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</si>
  <si>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</si>
  <si>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</si>
  <si>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</si>
  <si>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</si>
  <si>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</si>
  <si>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</si>
  <si>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</si>
  <si>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</si>
  <si>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</si>
  <si>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</si>
  <si>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</si>
  <si>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</si>
  <si>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</si>
  <si>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</si>
  <si>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</si>
  <si>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</si>
  <si>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</si>
  <si>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</si>
  <si>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</si>
  <si>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</si>
  <si>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</si>
  <si>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</si>
  <si>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</si>
  <si>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</si>
  <si>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</si>
  <si>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</si>
  <si>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</si>
  <si>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</si>
  <si>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</si>
  <si>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</si>
  <si>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</si>
  <si>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</si>
  <si>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</si>
  <si>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</si>
  <si>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</si>
  <si>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</si>
  <si>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</si>
  <si>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</si>
  <si>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</si>
  <si>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</si>
  <si>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</si>
  <si>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</si>
  <si>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</si>
  <si>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</si>
  <si>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</si>
  <si>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</si>
  <si>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</si>
  <si>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</si>
  <si>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</si>
  <si>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</si>
  <si>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</si>
  <si>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</si>
  <si>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</si>
  <si>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</si>
  <si>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</si>
  <si>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</si>
  <si>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</si>
  <si>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</si>
  <si>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</si>
  <si>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</si>
  <si>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</si>
  <si>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</si>
  <si>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</si>
  <si>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</si>
  <si>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</si>
  <si>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</si>
  <si>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</si>
  <si>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</si>
  <si>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</si>
  <si>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</si>
  <si>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</si>
  <si>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</si>
  <si>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</si>
  <si>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</si>
  <si>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</si>
  <si>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</si>
  <si>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</si>
  <si>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</si>
  <si>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</si>
  <si>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</si>
  <si>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</si>
  <si>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</si>
  <si>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</si>
  <si>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</si>
  <si>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</si>
  <si>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</si>
  <si>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</si>
  <si>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</si>
  <si>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</si>
  <si>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</si>
  <si>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</si>
  <si>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</si>
  <si>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</si>
  <si>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</si>
  <si>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</si>
  <si>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</si>
  <si>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</si>
  <si>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</si>
  <si>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</si>
  <si>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</si>
  <si>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</si>
  <si>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</si>
  <si>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</si>
  <si>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</si>
  <si>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</si>
  <si>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</si>
  <si>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</si>
  <si>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</si>
  <si>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</si>
  <si>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</si>
  <si>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</si>
  <si>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</si>
  <si>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</si>
  <si>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</si>
  <si>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</si>
  <si>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</si>
  <si>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</si>
  <si>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</si>
  <si>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</si>
  <si>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</si>
  <si>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</si>
  <si>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</si>
  <si>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</si>
  <si>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</si>
  <si>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</si>
  <si>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</si>
  <si>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</si>
  <si>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</si>
  <si>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</si>
  <si>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</si>
  <si>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</si>
  <si>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</si>
  <si>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</si>
  <si>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</si>
  <si>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</si>
  <si>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</si>
  <si>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</si>
  <si>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</si>
  <si>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</si>
  <si>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</si>
  <si>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</si>
  <si>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</si>
  <si>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</si>
  <si>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</si>
  <si>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</si>
  <si>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</si>
  <si>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</si>
  <si>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</si>
  <si>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</si>
  <si>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</si>
  <si>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</si>
  <si>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</si>
  <si>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</si>
  <si>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</si>
  <si>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</si>
  <si>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</si>
  <si>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</si>
  <si>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</si>
  <si>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</si>
  <si>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</si>
  <si>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</si>
  <si>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</si>
  <si>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</si>
  <si>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</si>
  <si>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</si>
  <si>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</si>
  <si>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</si>
  <si>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</si>
  <si>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</si>
  <si>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</si>
  <si>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</si>
  <si>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</si>
  <si>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</si>
  <si>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</si>
  <si>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</si>
  <si>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</si>
  <si>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</si>
  <si>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</si>
  <si>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</si>
  <si>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</si>
  <si>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</si>
  <si>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</si>
  <si>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</si>
  <si>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</si>
  <si>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</si>
  <si>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</si>
  <si>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</si>
  <si>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</si>
  <si>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</si>
  <si>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</si>
  <si>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</si>
  <si>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</si>
  <si>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</si>
  <si>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</si>
  <si>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</si>
  <si>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</si>
  <si>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</si>
  <si>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</si>
  <si>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</si>
  <si>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</si>
  <si>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</si>
  <si>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</si>
  <si>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</si>
  <si>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</si>
  <si>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</si>
  <si>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</si>
  <si>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</si>
  <si>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</si>
  <si>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</si>
  <si>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</si>
  <si>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</si>
  <si>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</si>
  <si>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</si>
  <si>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</si>
  <si>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</si>
  <si>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</si>
  <si>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</si>
  <si>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</si>
  <si>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</si>
  <si>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</si>
  <si>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</si>
  <si>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</si>
  <si>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</si>
  <si>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</si>
  <si>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</si>
  <si>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</si>
  <si>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</si>
  <si>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</si>
  <si>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</si>
  <si>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</si>
  <si>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</si>
  <si>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</si>
  <si>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</si>
  <si>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</si>
  <si>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</si>
  <si>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</si>
  <si>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</si>
  <si>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</si>
  <si>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</si>
  <si>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</si>
  <si>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</si>
  <si>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</si>
  <si>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</si>
  <si>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</si>
  <si>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</si>
  <si>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</si>
  <si>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</si>
  <si>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</si>
  <si>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</si>
  <si>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</si>
  <si>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</si>
  <si>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</si>
  <si>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</si>
  <si>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</si>
  <si>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</si>
  <si>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</si>
  <si>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</si>
  <si>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</si>
  <si>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</si>
  <si>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</si>
  <si>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</si>
  <si>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</si>
  <si>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</si>
  <si>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</si>
  <si>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</si>
  <si>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</si>
  <si>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</si>
  <si>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</si>
  <si>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</si>
  <si>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</si>
  <si>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</si>
  <si>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</si>
  <si>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</si>
  <si>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</si>
  <si>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</si>
  <si>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</si>
  <si>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</si>
  <si>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</si>
  <si>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</si>
  <si>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</si>
  <si>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</si>
  <si>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</si>
  <si>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</si>
  <si>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</si>
  <si>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</si>
  <si>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</si>
  <si>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</si>
  <si>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</si>
  <si>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</si>
  <si>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</si>
  <si>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</si>
  <si>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</si>
  <si>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</si>
  <si>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</si>
  <si>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</si>
  <si>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</si>
  <si>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</si>
  <si>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</si>
  <si>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</si>
  <si>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</si>
  <si>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</si>
  <si>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</si>
  <si>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</si>
  <si>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</si>
  <si>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</si>
  <si>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</si>
  <si>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</si>
  <si>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</si>
  <si>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</si>
  <si>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</si>
  <si>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</si>
  <si>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</si>
  <si>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</si>
  <si>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</si>
  <si>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</si>
  <si>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</si>
  <si>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</si>
  <si>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</si>
  <si>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</si>
  <si>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</si>
  <si>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</si>
  <si>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</si>
  <si>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</si>
  <si>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</si>
  <si>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</si>
  <si>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</si>
  <si>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</si>
  <si>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</si>
  <si>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</si>
  <si>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</si>
  <si>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</si>
  <si>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</si>
  <si>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</si>
  <si>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</si>
  <si>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</si>
  <si>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</si>
  <si>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</si>
  <si>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</si>
  <si>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</si>
  <si>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</si>
  <si>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</si>
  <si>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</si>
  <si>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</si>
  <si>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</si>
  <si>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</si>
  <si>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</si>
  <si>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</si>
  <si>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</si>
  <si>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</si>
  <si>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</si>
  <si>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</si>
  <si>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</si>
  <si>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</si>
  <si>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</si>
  <si>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</si>
  <si>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</si>
  <si>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</si>
  <si>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</si>
  <si>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</si>
  <si>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</si>
  <si>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</si>
  <si>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</si>
  <si>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</si>
  <si>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</si>
  <si>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</si>
  <si>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</si>
  <si>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</si>
  <si>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</si>
  <si>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</si>
  <si>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</si>
  <si>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</si>
  <si>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</si>
  <si>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</si>
  <si>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</si>
  <si>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</si>
  <si>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</si>
  <si>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</si>
  <si>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</si>
  <si>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</si>
  <si>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</si>
  <si>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</si>
  <si>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</si>
  <si>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</si>
  <si>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</si>
  <si>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</si>
  <si>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</si>
  <si>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</si>
  <si>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</si>
  <si>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</si>
  <si>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</si>
  <si>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</si>
  <si>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</si>
  <si>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</si>
  <si>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</si>
  <si>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</si>
  <si>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</si>
  <si>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</si>
  <si>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</si>
  <si>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</si>
  <si>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</si>
  <si>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</si>
  <si>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</si>
  <si>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</si>
  <si>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</si>
  <si>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</si>
  <si>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</si>
  <si>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</si>
  <si>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</si>
  <si>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</si>
  <si>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</si>
  <si>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</si>
  <si>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</si>
  <si>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</si>
  <si>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</si>
  <si>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</si>
  <si>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</si>
  <si>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</si>
  <si>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</si>
  <si>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</si>
  <si>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</si>
  <si>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</si>
  <si>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</si>
  <si>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</si>
  <si>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</si>
  <si>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</si>
  <si>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</si>
  <si>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</si>
  <si>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</si>
  <si>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</si>
  <si>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</si>
  <si>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</si>
  <si>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</si>
  <si>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</si>
  <si>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</si>
  <si>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</si>
  <si>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</si>
  <si>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</si>
  <si>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</si>
  <si>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</si>
  <si>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</si>
  <si>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</si>
  <si>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</si>
  <si>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</si>
  <si>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</si>
  <si>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</si>
  <si>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</si>
  <si>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</si>
  <si>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</si>
  <si>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</si>
  <si>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</si>
  <si>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</si>
  <si>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</si>
  <si>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</si>
  <si>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</si>
  <si>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</si>
  <si>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</si>
  <si>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</si>
  <si>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</si>
  <si>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</si>
  <si>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</si>
  <si>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</si>
  <si>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</si>
  <si>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</si>
  <si>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</si>
  <si>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</si>
  <si>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</si>
  <si>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</si>
  <si>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</si>
  <si>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</si>
  <si>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</si>
  <si>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</si>
  <si>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</si>
  <si>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</si>
  <si>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</si>
  <si>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</si>
  <si>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</si>
  <si>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</si>
  <si>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</si>
  <si>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</si>
  <si>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</si>
  <si>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</si>
  <si>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</si>
  <si>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</si>
  <si>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</si>
  <si>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</si>
  <si>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</si>
  <si>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</si>
  <si>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</si>
  <si>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</si>
  <si>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</si>
  <si>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</si>
  <si>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</si>
  <si>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</si>
  <si>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</si>
  <si>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</si>
  <si>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</si>
  <si>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</si>
  <si>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</si>
  <si>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</si>
  <si>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</si>
  <si>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</si>
  <si>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</si>
  <si>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</si>
  <si>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</si>
  <si>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</si>
  <si>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</si>
  <si>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</si>
  <si>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</si>
  <si>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</si>
  <si>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</si>
  <si>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</si>
  <si>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</si>
  <si>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</si>
  <si>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</si>
  <si>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</si>
  <si>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</si>
  <si>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</si>
  <si>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</si>
  <si>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</si>
  <si>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</si>
  <si>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</si>
  <si>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</si>
  <si>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</si>
  <si>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</si>
  <si>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</si>
  <si>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</si>
  <si>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</si>
  <si>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</si>
  <si>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</si>
  <si>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</si>
  <si>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</si>
  <si>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</si>
  <si>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</si>
  <si>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</si>
  <si>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</si>
  <si>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</si>
  <si>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</si>
  <si>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</si>
  <si>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</si>
  <si>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</si>
  <si>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</si>
  <si>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</si>
  <si>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</si>
  <si>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</si>
  <si>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</si>
  <si>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</si>
  <si>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</si>
  <si>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</si>
  <si>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</si>
  <si>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</si>
  <si>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</si>
  <si>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</si>
  <si>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</si>
  <si>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</si>
  <si>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</si>
  <si>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</si>
  <si>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</si>
  <si>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</si>
  <si>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</si>
  <si>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</si>
  <si>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</si>
  <si>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</si>
  <si>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</si>
  <si>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</si>
  <si>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</si>
  <si>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</si>
  <si>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</si>
  <si>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</si>
  <si>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</si>
  <si>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</si>
  <si>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</si>
  <si>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</si>
  <si>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</si>
  <si>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</si>
  <si>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</si>
  <si>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</si>
  <si>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</si>
  <si>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</si>
  <si>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</si>
  <si>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</si>
  <si>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</si>
  <si>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</si>
  <si>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</si>
  <si>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</si>
  <si>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</si>
  <si>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</si>
  <si>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</si>
  <si>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</si>
  <si>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</si>
  <si>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</si>
  <si>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</si>
  <si>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</si>
  <si>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</si>
  <si>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</si>
  <si>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</si>
  <si>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</si>
  <si>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</si>
  <si>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</si>
  <si>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</si>
  <si>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</si>
  <si>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</si>
  <si>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</si>
  <si>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</si>
  <si>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</si>
  <si>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</si>
  <si>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</si>
  <si>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</si>
  <si>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</si>
  <si>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</si>
  <si>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</si>
  <si>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</si>
  <si>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</si>
  <si>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</si>
  <si>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</si>
  <si>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</si>
  <si>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</si>
  <si>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</si>
  <si>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</si>
  <si>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</si>
  <si>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</si>
  <si>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</si>
  <si>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</si>
  <si>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</si>
  <si>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</si>
  <si>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</si>
  <si>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</si>
  <si>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</si>
  <si>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</si>
  <si>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</si>
  <si>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</si>
  <si>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</si>
  <si>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</si>
  <si>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</si>
  <si>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</si>
  <si>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</si>
  <si>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</si>
  <si>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</si>
  <si>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</si>
  <si>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</si>
  <si>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</si>
  <si>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</si>
  <si>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</si>
  <si>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</si>
  <si>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</si>
  <si>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</si>
  <si>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</si>
  <si>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</si>
  <si>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</si>
  <si>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</si>
  <si>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</si>
  <si>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</si>
  <si>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</si>
  <si>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</si>
  <si>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</si>
  <si>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</si>
  <si>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</si>
  <si>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</si>
  <si>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</si>
  <si>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</si>
  <si>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</si>
  <si>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</si>
  <si>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</si>
  <si>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</si>
  <si>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</si>
  <si>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</si>
  <si>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</si>
  <si>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</si>
  <si>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</si>
  <si>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</si>
  <si>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</si>
  <si>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</si>
  <si>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</si>
  <si>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</si>
  <si>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</si>
  <si>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</si>
  <si>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</si>
  <si>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</si>
  <si>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</si>
  <si>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</si>
  <si>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</si>
  <si>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</si>
  <si>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</si>
  <si>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</si>
  <si>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</si>
  <si>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</si>
  <si>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</si>
  <si>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</si>
  <si>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</si>
  <si>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</si>
  <si>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</si>
  <si>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</si>
  <si>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</si>
  <si>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</si>
  <si>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</si>
  <si>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</si>
  <si>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</si>
  <si>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</si>
  <si>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</si>
  <si>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</si>
  <si>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</si>
  <si>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</si>
  <si>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</si>
  <si>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</si>
  <si>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</si>
  <si>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</si>
  <si>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</si>
  <si>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</si>
  <si>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</si>
  <si>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</si>
  <si>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</si>
  <si>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</si>
  <si>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</si>
  <si>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</si>
  <si>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</si>
  <si>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</si>
  <si>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</si>
  <si>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</si>
  <si>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</si>
  <si>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</si>
  <si>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</si>
  <si>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</si>
  <si>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</si>
  <si>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</si>
  <si>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</si>
  <si>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</si>
  <si>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</si>
  <si>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</si>
  <si>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</si>
  <si>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</si>
  <si>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</si>
  <si>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</si>
  <si>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</si>
  <si>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</si>
  <si>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</si>
  <si>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</si>
  <si>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</si>
  <si>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</si>
  <si>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</si>
  <si>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</si>
  <si>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</si>
  <si>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</si>
  <si>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</si>
  <si>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</si>
  <si>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</si>
  <si>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</si>
  <si>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</si>
  <si>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</si>
  <si>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</si>
  <si>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</si>
  <si>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</si>
  <si>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</si>
  <si>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</si>
  <si>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</si>
  <si>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</si>
  <si>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</si>
  <si>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</si>
  <si>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</si>
  <si>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</si>
  <si>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</si>
  <si>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</si>
  <si>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</si>
  <si>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</si>
  <si>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</si>
  <si>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</si>
  <si>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</si>
  <si>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</si>
  <si>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</si>
  <si>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</si>
  <si>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</si>
  <si>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</si>
  <si>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</si>
  <si>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</si>
  <si>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</si>
  <si>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</si>
  <si>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</si>
  <si>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</si>
  <si>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</si>
  <si>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</si>
  <si>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</si>
  <si>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</si>
  <si>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</si>
  <si>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</si>
  <si>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</si>
  <si>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</si>
  <si>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</si>
  <si>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</si>
  <si>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</si>
  <si>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</si>
  <si>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</si>
  <si>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</si>
  <si>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</si>
  <si>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</si>
  <si>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</si>
  <si>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</si>
  <si>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</si>
  <si>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</si>
  <si>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</si>
  <si>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</si>
  <si>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</si>
  <si>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</si>
  <si>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</si>
  <si>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</si>
  <si>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</si>
  <si>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</si>
  <si>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</si>
  <si>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</si>
  <si>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</si>
  <si>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</si>
  <si>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</si>
  <si>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</si>
  <si>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</si>
  <si>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</si>
  <si>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</si>
  <si>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</si>
  <si>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</si>
  <si>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</si>
  <si>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</si>
  <si>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</si>
  <si>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</si>
  <si>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</si>
  <si>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</si>
  <si>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</si>
  <si>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</si>
  <si>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</si>
  <si>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</si>
  <si>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</si>
  <si>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</si>
  <si>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</si>
  <si>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</si>
  <si>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</si>
  <si>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</si>
  <si>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</si>
  <si>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</si>
  <si>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</si>
  <si>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</si>
  <si>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</si>
  <si>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</si>
  <si>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</si>
  <si>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</si>
  <si>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</si>
  <si>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</si>
  <si>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</si>
  <si>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</si>
  <si>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</si>
  <si>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</si>
  <si>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</si>
  <si>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</si>
  <si>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</si>
  <si>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</si>
  <si>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</si>
  <si>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</si>
  <si>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</si>
  <si>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</si>
  <si>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</si>
  <si>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</si>
  <si>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</si>
  <si>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</si>
  <si>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</si>
  <si>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</si>
  <si>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</si>
  <si>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</si>
  <si>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</si>
  <si>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</si>
  <si>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</si>
  <si>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</si>
  <si>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</si>
  <si>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</si>
  <si>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</si>
  <si>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</si>
  <si>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</si>
  <si>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</si>
  <si>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</si>
  <si>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</si>
  <si>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</si>
  <si>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</si>
  <si>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</si>
  <si>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</si>
  <si>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</si>
  <si>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</si>
  <si>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</si>
  <si>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</si>
  <si>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</si>
  <si>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</si>
  <si>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</si>
  <si>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</si>
  <si>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</si>
  <si>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</si>
  <si>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</si>
  <si>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</si>
  <si>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</si>
  <si>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</si>
  <si>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</si>
  <si>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</si>
  <si>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</si>
  <si>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</si>
  <si>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</si>
  <si>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</si>
  <si>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</si>
  <si>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</si>
  <si>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</si>
  <si>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</si>
  <si>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</si>
  <si>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</si>
  <si>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</si>
  <si>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</si>
  <si>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</si>
  <si>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</si>
  <si>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</si>
  <si>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</si>
  <si>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</si>
  <si>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</si>
  <si>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</si>
  <si>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</si>
  <si>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</si>
  <si>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</si>
  <si>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</si>
  <si>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</si>
  <si>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</si>
  <si>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</si>
  <si>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</si>
  <si>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</si>
  <si>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</si>
  <si>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</si>
  <si>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</si>
  <si>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</si>
  <si>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</si>
  <si>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</si>
  <si>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</si>
  <si>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</si>
  <si>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</si>
  <si>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</si>
  <si>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</si>
  <si>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</si>
  <si>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</si>
  <si>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</si>
  <si>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</si>
  <si>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</si>
  <si>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</si>
  <si>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</si>
  <si>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</si>
  <si>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</si>
  <si>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</si>
  <si>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</si>
  <si>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</si>
  <si>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</si>
  <si>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</si>
  <si>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</si>
  <si>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</si>
  <si>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</si>
  <si>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</si>
  <si>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</si>
  <si>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</si>
  <si>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</si>
  <si>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</si>
  <si>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</si>
  <si>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</si>
  <si>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</si>
  <si>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</si>
  <si>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</si>
  <si>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</si>
  <si>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</si>
  <si>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</si>
  <si>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</si>
  <si>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</si>
  <si>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</si>
  <si>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</si>
  <si>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</si>
  <si>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</si>
  <si>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</si>
  <si>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</si>
  <si>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</si>
  <si>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</si>
  <si>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</si>
  <si>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</si>
  <si>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</si>
  <si>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</si>
  <si>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</si>
  <si>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</si>
  <si>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</si>
  <si>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</si>
  <si>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</si>
  <si>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</si>
  <si>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</si>
  <si>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</si>
  <si>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</si>
  <si>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</si>
  <si>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</si>
  <si>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</si>
  <si>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</si>
  <si>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</si>
  <si>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</si>
  <si>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</si>
  <si>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</si>
  <si>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</si>
  <si>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</si>
  <si>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</si>
  <si>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</si>
  <si>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</si>
  <si>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</si>
  <si>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</si>
  <si>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</si>
  <si>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</si>
  <si>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</si>
  <si>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</si>
  <si>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</si>
  <si>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</si>
  <si>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</si>
  <si>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</si>
  <si>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</si>
  <si>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</si>
  <si>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</si>
  <si>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</si>
  <si>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</si>
  <si>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</si>
  <si>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</si>
  <si>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</si>
  <si>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</si>
  <si>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</si>
  <si>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</si>
  <si>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</si>
  <si>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</si>
  <si>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</si>
  <si>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</si>
  <si>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</si>
  <si>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</si>
  <si>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</si>
  <si>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</si>
  <si>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</si>
  <si>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</si>
  <si>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</si>
  <si>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</si>
  <si>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</si>
  <si>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</si>
  <si>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</si>
  <si>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</si>
  <si>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</si>
  <si>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</si>
  <si>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</si>
  <si>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</si>
  <si>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</si>
  <si>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</si>
  <si>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</si>
  <si>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</si>
  <si>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</si>
  <si>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</si>
  <si>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</si>
  <si>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</si>
  <si>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</si>
  <si>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</si>
  <si>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</si>
  <si>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</si>
  <si>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</si>
  <si>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</si>
  <si>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</si>
  <si>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</si>
  <si>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</si>
  <si>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</si>
  <si>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</si>
  <si>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</si>
  <si>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</si>
  <si>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</si>
  <si>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</si>
  <si>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</si>
  <si>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</si>
  <si>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</si>
  <si>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</si>
  <si>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</si>
  <si>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</si>
  <si>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</si>
  <si>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</si>
  <si>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</si>
  <si>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</si>
  <si>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</si>
  <si>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</si>
  <si>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</si>
  <si>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</si>
  <si>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</si>
  <si>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</si>
  <si>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</si>
  <si>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</si>
  <si>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</si>
  <si>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</si>
  <si>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</si>
  <si>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</si>
  <si>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</si>
  <si>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</si>
  <si>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</si>
  <si>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</si>
  <si>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</si>
  <si>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</si>
  <si>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</si>
  <si>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</si>
  <si>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</si>
  <si>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</si>
  <si>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</si>
  <si>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</si>
  <si>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</si>
  <si>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</si>
  <si>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</si>
  <si>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</si>
  <si>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</si>
  <si>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</si>
  <si>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</si>
  <si>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</si>
  <si>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</si>
  <si>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</si>
  <si>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</si>
  <si>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</si>
  <si>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</si>
  <si>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</si>
  <si>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</si>
  <si>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</si>
  <si>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</si>
  <si>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</si>
  <si>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</si>
  <si>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</si>
  <si>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</si>
  <si>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</si>
  <si>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</si>
  <si>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</si>
  <si>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</si>
  <si>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</si>
  <si>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</si>
  <si>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</si>
  <si>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</si>
  <si>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</si>
  <si>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</si>
  <si>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</si>
  <si>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</si>
  <si>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</si>
  <si>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</si>
  <si>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</si>
  <si>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</si>
  <si>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</si>
  <si>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</si>
  <si>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</si>
  <si>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</si>
  <si>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</si>
  <si>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</si>
  <si>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</si>
  <si>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</si>
  <si>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</si>
  <si>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</si>
  <si>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</si>
  <si>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</si>
  <si>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</si>
  <si>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</si>
  <si>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</si>
  <si>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</si>
  <si>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</si>
  <si>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</si>
  <si>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</si>
  <si>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</si>
  <si>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</si>
  <si>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</si>
  <si>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</si>
  <si>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</si>
  <si>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</si>
  <si>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</si>
  <si>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</si>
  <si>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</si>
  <si>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</si>
  <si>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</si>
  <si>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</si>
  <si>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</si>
  <si>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</si>
  <si>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</si>
  <si>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</si>
  <si>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</si>
  <si>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</si>
  <si>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</si>
  <si>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</si>
  <si>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</si>
  <si>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</si>
  <si>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</si>
  <si>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</si>
  <si>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</si>
  <si>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</si>
  <si>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</si>
  <si>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</si>
  <si>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</si>
  <si>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</si>
  <si>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</si>
  <si>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</si>
  <si>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</si>
  <si>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</si>
  <si>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</si>
  <si>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</si>
  <si>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</si>
  <si>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</si>
  <si>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</si>
  <si>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</si>
  <si>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</si>
  <si>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</si>
  <si>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</si>
  <si>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</si>
  <si>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</si>
  <si>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</si>
  <si>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</si>
  <si>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</si>
  <si>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</si>
  <si>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</si>
  <si>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</si>
  <si>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</si>
  <si>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</si>
  <si>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</si>
  <si>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</si>
  <si>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</si>
  <si>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</si>
  <si>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</si>
  <si>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</si>
  <si>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</si>
  <si>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</si>
  <si>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</si>
  <si>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</si>
  <si>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</si>
  <si>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</si>
  <si>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</si>
  <si>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</si>
  <si>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</si>
  <si>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</si>
  <si>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</si>
  <si>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</si>
  <si>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</si>
  <si>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</si>
  <si>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</si>
  <si>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</si>
  <si>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</si>
  <si>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</si>
  <si>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</si>
  <si>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</si>
  <si>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</si>
  <si>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</si>
  <si>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</si>
  <si>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</si>
  <si>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</si>
  <si>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</si>
  <si>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</si>
  <si>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</si>
  <si>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</si>
  <si>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</si>
  <si>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</si>
  <si>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</si>
  <si>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</si>
  <si>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</si>
  <si>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</si>
  <si>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</si>
  <si>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</si>
  <si>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</si>
  <si>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</si>
  <si>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</si>
  <si>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</si>
  <si>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</si>
  <si>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</si>
  <si>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</si>
  <si>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</si>
  <si>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</si>
  <si>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</si>
  <si>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</si>
  <si>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</si>
  <si>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</si>
  <si>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</si>
  <si>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</si>
  <si>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</si>
  <si>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</si>
  <si>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</si>
  <si>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</si>
  <si>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</si>
  <si>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</si>
  <si>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</si>
  <si>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</si>
  <si>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</si>
  <si>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</si>
  <si>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</si>
  <si>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</si>
  <si>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</si>
  <si>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</si>
  <si>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</si>
  <si>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</si>
  <si>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</si>
  <si>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</si>
  <si>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</si>
  <si>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</si>
  <si>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</si>
  <si>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</si>
  <si>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</si>
  <si>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</si>
  <si>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</si>
  <si>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</si>
  <si>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</si>
  <si>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</si>
  <si>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</si>
  <si>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</si>
  <si>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</si>
  <si>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</si>
  <si>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</si>
  <si>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</si>
  <si>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</si>
  <si>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</si>
  <si>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</si>
  <si>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</si>
  <si>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</si>
  <si>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</si>
  <si>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</si>
  <si>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</si>
  <si>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</si>
  <si>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</si>
  <si>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</si>
  <si>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</si>
  <si>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</si>
  <si>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</si>
  <si>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</si>
  <si>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</si>
  <si>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</si>
  <si>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</si>
  <si>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</si>
  <si>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</si>
  <si>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</si>
  <si>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</si>
  <si>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</si>
  <si>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</si>
  <si>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</si>
  <si>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</si>
  <si>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</si>
  <si>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</si>
  <si>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</si>
  <si>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</si>
  <si>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</si>
  <si>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</si>
  <si>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</si>
  <si>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</si>
  <si>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</si>
  <si>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</si>
  <si>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</si>
  <si>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</si>
  <si>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</si>
  <si>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</si>
  <si>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</si>
  <si>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</si>
  <si>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</si>
  <si>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</si>
  <si>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</si>
  <si>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</si>
  <si>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</si>
  <si>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</si>
  <si>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</si>
  <si>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</si>
  <si>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</si>
  <si>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</si>
  <si>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</si>
  <si>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</si>
  <si>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</si>
  <si>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</si>
  <si>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</si>
  <si>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</si>
  <si>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</si>
  <si>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</si>
  <si>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</si>
  <si>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</si>
  <si>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</si>
  <si>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</si>
  <si>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</si>
  <si>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</si>
  <si>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</si>
  <si>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</si>
  <si>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</si>
  <si>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</si>
  <si>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</si>
  <si>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</si>
  <si>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</si>
  <si>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</si>
  <si>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</si>
  <si>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</si>
  <si>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</si>
  <si>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</si>
  <si>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</si>
  <si>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</si>
  <si>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</si>
  <si>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</si>
  <si>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</si>
  <si>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</si>
  <si>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</si>
  <si>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</si>
  <si>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</si>
  <si>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</si>
  <si>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</si>
  <si>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</si>
  <si>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</si>
  <si>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</si>
  <si>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</si>
  <si>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</si>
  <si>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</si>
  <si>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</si>
  <si>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</si>
  <si>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</si>
  <si>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</si>
  <si>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</si>
  <si>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</si>
  <si>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</si>
  <si>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</si>
  <si>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</si>
  <si>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</si>
  <si>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</si>
  <si>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</si>
  <si>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</si>
  <si>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</si>
  <si>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</si>
  <si>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</si>
  <si>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</si>
  <si>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</si>
  <si>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</si>
  <si>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</si>
  <si>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</si>
  <si>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</si>
  <si>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</si>
  <si>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</si>
  <si>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</si>
  <si>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</si>
  <si>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</si>
  <si>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</si>
  <si>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</si>
  <si>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</si>
  <si>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</si>
  <si>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</si>
  <si>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</si>
  <si>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</si>
  <si>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</si>
  <si>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</si>
  <si>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</si>
  <si>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</si>
  <si>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</si>
  <si>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</si>
  <si>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</si>
  <si>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</si>
  <si>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</si>
  <si>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</si>
  <si>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</si>
  <si>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</si>
  <si>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</si>
  <si>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</si>
  <si>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</si>
  <si>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</si>
  <si>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</si>
  <si>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</si>
  <si>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</si>
  <si>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</si>
  <si>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</si>
  <si>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</si>
  <si>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</si>
  <si>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</si>
  <si>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</si>
  <si>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</si>
  <si>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</si>
  <si>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</si>
  <si>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</si>
  <si>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</si>
  <si>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</si>
  <si>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</si>
  <si>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</si>
  <si>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</si>
  <si>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</si>
  <si>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</si>
  <si>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</si>
  <si>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</si>
  <si>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</si>
  <si>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</si>
  <si>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</si>
  <si>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</si>
  <si>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</si>
  <si>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</si>
  <si>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</si>
  <si>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</si>
  <si>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</si>
  <si>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</si>
  <si>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</si>
  <si>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</si>
  <si>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</si>
  <si>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</si>
  <si>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</si>
  <si>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</si>
  <si>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</si>
  <si>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</si>
  <si>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</si>
  <si>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</si>
  <si>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</si>
  <si>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</si>
  <si>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</si>
  <si>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</si>
  <si>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</si>
  <si>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</si>
  <si>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</si>
  <si>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</si>
  <si>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</si>
  <si>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</si>
  <si>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</si>
  <si>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</si>
  <si>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</si>
  <si>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</si>
  <si>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</si>
  <si>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</si>
  <si>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</si>
  <si>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</si>
  <si>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</si>
  <si>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</si>
  <si>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</si>
  <si>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</si>
  <si>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</si>
  <si>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</si>
  <si>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</si>
  <si>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</si>
  <si>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</si>
  <si>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</si>
  <si>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</si>
  <si>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</si>
  <si>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</si>
  <si>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</si>
  <si>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</si>
  <si>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</si>
  <si>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</si>
  <si>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</si>
  <si>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</si>
  <si>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</si>
  <si>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</si>
  <si>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</si>
  <si>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</si>
  <si>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</si>
  <si>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</si>
  <si>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</si>
  <si>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</si>
  <si>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</si>
  <si>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</si>
  <si>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</si>
  <si>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</si>
  <si>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</si>
  <si>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</si>
  <si>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</si>
  <si>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</si>
  <si>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</si>
  <si>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</si>
  <si>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</si>
  <si>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</si>
  <si>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</si>
  <si>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</si>
  <si>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</si>
  <si>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</si>
  <si>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</si>
  <si>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</si>
  <si>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</si>
  <si>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</si>
  <si>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</si>
  <si>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</si>
  <si>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</si>
  <si>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</si>
  <si>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</si>
  <si>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</si>
  <si>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</si>
  <si>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</si>
  <si>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</si>
  <si>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</si>
  <si>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</si>
  <si>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</si>
  <si>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</si>
  <si>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</si>
  <si>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</si>
  <si>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</si>
  <si>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</si>
  <si>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</si>
  <si>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</si>
  <si>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</si>
  <si>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</si>
  <si>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</si>
  <si>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</si>
  <si>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</si>
  <si>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</si>
  <si>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</si>
  <si>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</si>
  <si>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</si>
  <si>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</si>
  <si>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</si>
  <si>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</si>
  <si>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</si>
  <si>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</si>
  <si>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</si>
  <si>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</si>
  <si>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</si>
  <si>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</si>
  <si>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</si>
  <si>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</si>
  <si>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</si>
  <si>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</si>
  <si>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</si>
  <si>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</si>
  <si>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</si>
  <si>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</si>
  <si>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</si>
  <si>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</si>
  <si>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</si>
  <si>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</si>
  <si>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</si>
  <si>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</si>
  <si>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</si>
  <si>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</si>
  <si>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</si>
  <si>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</si>
  <si>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</si>
  <si>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</si>
  <si>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</si>
  <si>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</si>
  <si>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</si>
  <si>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</si>
  <si>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</si>
  <si>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</si>
  <si>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</si>
  <si>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</si>
  <si>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</si>
  <si>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</si>
  <si>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</si>
  <si>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</si>
  <si>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</si>
  <si>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</si>
  <si>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</si>
  <si>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</si>
  <si>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</si>
  <si>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</si>
  <si>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</si>
  <si>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</si>
  <si>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</si>
  <si>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</si>
  <si>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</si>
  <si>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</si>
  <si>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</si>
  <si>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</si>
  <si>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</si>
  <si>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</si>
  <si>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</si>
  <si>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</si>
  <si>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</si>
  <si>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</si>
  <si>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</si>
  <si>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</si>
  <si>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</si>
  <si>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</si>
  <si>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</si>
  <si>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</si>
  <si>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</si>
  <si>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</si>
  <si>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</si>
  <si>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</si>
  <si>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</si>
  <si>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</si>
  <si>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</si>
  <si>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</si>
  <si>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</si>
  <si>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</si>
  <si>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</si>
  <si>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</si>
  <si>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</si>
  <si>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</si>
  <si>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</si>
  <si>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</si>
  <si>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</si>
  <si>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</si>
  <si>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</si>
  <si>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</si>
  <si>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</si>
  <si>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</si>
  <si>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</si>
  <si>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</si>
  <si>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</si>
  <si>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</si>
  <si>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</si>
  <si>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</si>
  <si>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</si>
  <si>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</si>
  <si>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</si>
  <si>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</si>
  <si>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</si>
  <si>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</si>
  <si>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</si>
  <si>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</si>
  <si>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</si>
  <si>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</si>
  <si>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</si>
  <si>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</si>
  <si>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</si>
  <si>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</si>
  <si>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</si>
  <si>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</si>
  <si>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</si>
  <si>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</si>
  <si>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</si>
  <si>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</si>
  <si>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</si>
  <si>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</si>
  <si>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</si>
  <si>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</si>
  <si>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</si>
  <si>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</si>
  <si>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</si>
  <si>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</si>
  <si>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</si>
  <si>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</si>
  <si>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</si>
  <si>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</si>
  <si>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</si>
  <si>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</si>
  <si>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</si>
  <si>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</si>
  <si>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</si>
  <si>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</si>
  <si>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</si>
  <si>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</si>
  <si>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</si>
  <si>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</si>
  <si>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</si>
  <si>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</si>
  <si>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</si>
  <si>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</si>
  <si>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</si>
  <si>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</si>
  <si>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</si>
  <si>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</si>
  <si>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</si>
  <si>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</si>
  <si>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</si>
  <si>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</si>
  <si>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</si>
  <si>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</si>
  <si>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</si>
  <si>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</si>
  <si>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</si>
  <si>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</si>
  <si>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</si>
  <si>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</si>
  <si>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</si>
  <si>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</si>
  <si>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</si>
  <si>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</si>
  <si>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</si>
  <si>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</si>
  <si>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</si>
  <si>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</si>
  <si>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</si>
  <si>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</si>
  <si>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</si>
  <si>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</si>
  <si>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</si>
  <si>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</si>
  <si>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</si>
  <si>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</si>
  <si>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</si>
  <si>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</si>
  <si>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</si>
  <si>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</si>
  <si>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</si>
  <si>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</si>
  <si>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</si>
  <si>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</si>
  <si>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</si>
  <si>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</si>
  <si>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</si>
  <si>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</si>
  <si>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</si>
  <si>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</si>
  <si>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</si>
  <si>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</si>
  <si>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</si>
  <si>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</si>
  <si>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</si>
  <si>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</si>
  <si>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</si>
  <si>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</si>
  <si>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</si>
  <si>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</si>
  <si>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</si>
  <si>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</si>
  <si>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</si>
  <si>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</si>
  <si>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</si>
  <si>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</si>
  <si>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</si>
  <si>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</si>
  <si>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</si>
  <si>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</si>
  <si>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</si>
  <si>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</si>
  <si>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</si>
  <si>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</si>
  <si>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</si>
  <si>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</si>
  <si>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</si>
  <si>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</si>
  <si>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</si>
  <si>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</si>
  <si>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</si>
  <si>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</si>
  <si>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</si>
  <si>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</si>
  <si>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</si>
  <si>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</si>
  <si>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</si>
  <si>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</si>
  <si>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</si>
  <si>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</si>
  <si>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</si>
  <si>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</si>
  <si>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</si>
  <si>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</si>
  <si>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</si>
  <si>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</si>
  <si>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</si>
  <si>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</si>
  <si>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</si>
  <si>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</si>
  <si>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</si>
  <si>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</si>
  <si>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</si>
  <si>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</si>
  <si>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</si>
  <si>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</si>
  <si>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</si>
  <si>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</si>
  <si>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</si>
  <si>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</si>
  <si>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</si>
  <si>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</si>
  <si>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</si>
  <si>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</si>
  <si>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</si>
  <si>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</si>
  <si>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</si>
  <si>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</si>
  <si>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</si>
  <si>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</si>
  <si>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</si>
  <si>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</si>
  <si>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</si>
  <si>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</si>
  <si>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</si>
  <si>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</si>
  <si>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</si>
  <si>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</si>
  <si>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</si>
  <si>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</si>
  <si>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</si>
  <si>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</si>
  <si>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</si>
  <si>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</si>
  <si>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</si>
  <si>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</si>
  <si>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</si>
  <si>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</si>
  <si>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</si>
  <si>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</si>
  <si>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</si>
  <si>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</si>
  <si>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</si>
  <si>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</si>
  <si>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</si>
  <si>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</si>
  <si>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</si>
  <si>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</si>
  <si>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</si>
  <si>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</si>
  <si>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</si>
  <si>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</si>
  <si>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</si>
  <si>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</si>
  <si>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</si>
  <si>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</si>
  <si>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</si>
  <si>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</si>
  <si>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</si>
  <si>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</si>
  <si>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</si>
  <si>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</si>
  <si>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</si>
  <si>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</si>
  <si>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</si>
  <si>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</si>
  <si>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</si>
  <si>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</si>
  <si>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</si>
  <si>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</si>
  <si>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</si>
  <si>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</si>
  <si>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</si>
  <si>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</si>
  <si>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</si>
  <si>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</si>
  <si>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</si>
  <si>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</si>
  <si>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</si>
  <si>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</si>
  <si>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</si>
  <si>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</si>
  <si>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</si>
  <si>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</si>
  <si>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</si>
  <si>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</si>
  <si>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</si>
  <si>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</si>
  <si>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</si>
  <si>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</si>
  <si>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</si>
  <si>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</si>
  <si>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</si>
  <si>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</si>
  <si>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</si>
  <si>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</si>
  <si>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</si>
  <si>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</si>
  <si>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</si>
  <si>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</si>
  <si>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</si>
  <si>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</si>
  <si>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</si>
  <si>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</si>
  <si>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</si>
  <si>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</si>
  <si>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</si>
  <si>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</si>
  <si>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</si>
  <si>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</si>
  <si>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</si>
  <si>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</si>
  <si>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</si>
  <si>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</si>
  <si>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</si>
  <si>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</si>
  <si>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</si>
  <si>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</si>
  <si>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</si>
  <si>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</si>
  <si>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</si>
  <si>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</si>
  <si>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</si>
  <si>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</si>
  <si>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</si>
  <si>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</si>
  <si>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</si>
  <si>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</si>
  <si>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</si>
  <si>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</si>
  <si>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</si>
  <si>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</si>
  <si>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</si>
  <si>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</si>
  <si>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</si>
  <si>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</si>
  <si>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</si>
  <si>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</si>
  <si>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</si>
  <si>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</si>
  <si>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</si>
  <si>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</si>
  <si>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</si>
  <si>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</si>
  <si>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</si>
  <si>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</si>
  <si>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</si>
  <si>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</si>
  <si>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</si>
  <si>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</si>
  <si>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</si>
  <si>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</si>
  <si>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</si>
  <si>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</si>
  <si>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</si>
  <si>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</si>
  <si>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</si>
  <si>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</si>
  <si>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</si>
  <si>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</si>
  <si>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</si>
  <si>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</si>
  <si>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</si>
  <si>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</si>
  <si>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</si>
  <si>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</si>
  <si>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</si>
  <si>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</si>
  <si>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</si>
  <si>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</si>
  <si>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</si>
  <si>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</si>
  <si>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</si>
  <si>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</si>
  <si>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</si>
  <si>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</si>
  <si>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</si>
  <si>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</si>
  <si>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</si>
  <si>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</si>
  <si>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</si>
  <si>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</si>
  <si>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</si>
  <si>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</si>
  <si>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</si>
  <si>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</si>
  <si>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</si>
  <si>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</si>
  <si>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</si>
  <si>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</si>
  <si>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</si>
  <si>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</si>
  <si>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</si>
  <si>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</si>
  <si>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</si>
  <si>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</si>
  <si>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</si>
  <si>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</si>
  <si>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</si>
  <si>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</si>
  <si>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</si>
  <si>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</si>
  <si>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</si>
  <si>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</si>
  <si>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</si>
  <si>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</si>
  <si>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</si>
  <si>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</si>
  <si>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</si>
  <si>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</si>
  <si>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</si>
  <si>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</si>
  <si>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</si>
  <si>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</si>
  <si>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</si>
  <si>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</si>
  <si>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</si>
  <si>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</si>
  <si>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</si>
  <si>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</si>
  <si>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</si>
  <si>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</si>
  <si>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</si>
  <si>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</si>
  <si>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</si>
  <si>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</si>
  <si>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</si>
  <si>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</si>
  <si>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</si>
  <si>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</si>
  <si>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</si>
  <si>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</si>
  <si>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</si>
  <si>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</si>
  <si>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</si>
  <si>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</si>
  <si>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</si>
  <si>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</si>
  <si>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</si>
  <si>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</si>
  <si>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</si>
  <si>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</si>
  <si>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</si>
  <si>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</si>
  <si>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</si>
  <si>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</si>
  <si>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</si>
  <si>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</si>
  <si>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</si>
  <si>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</si>
  <si>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</si>
  <si>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</si>
  <si>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</si>
  <si>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</si>
  <si>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</si>
  <si>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</si>
  <si>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</si>
  <si>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</si>
  <si>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</si>
  <si>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</si>
  <si>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</si>
  <si>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</si>
  <si>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</si>
  <si>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</si>
  <si>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</si>
  <si>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</si>
  <si>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</si>
  <si>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</si>
  <si>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</si>
  <si>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</si>
  <si>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</si>
  <si>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</si>
  <si>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</si>
  <si>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</si>
  <si>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</si>
  <si>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</si>
  <si>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</si>
  <si>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</si>
  <si>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</si>
  <si>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</si>
  <si>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</si>
  <si>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</si>
  <si>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</si>
  <si>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</si>
  <si>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</si>
  <si>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</si>
  <si>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</si>
  <si>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</si>
  <si>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</si>
  <si>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</si>
  <si>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</si>
  <si>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</si>
  <si>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</si>
  <si>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</si>
  <si>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</si>
  <si>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</si>
  <si>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</si>
  <si>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</si>
  <si>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</si>
  <si>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</si>
  <si>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</si>
  <si>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</si>
  <si>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</si>
  <si>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</si>
  <si>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</si>
  <si>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</si>
  <si>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</si>
  <si>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</si>
  <si>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</si>
  <si>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</si>
  <si>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</si>
  <si>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</si>
  <si>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</si>
  <si>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</si>
  <si>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</si>
  <si>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</si>
  <si>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</si>
  <si>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</si>
  <si>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</si>
  <si>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</si>
  <si>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</si>
  <si>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</si>
  <si>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</si>
  <si>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</si>
  <si>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</si>
  <si>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</si>
  <si>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</si>
  <si>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</si>
  <si>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</si>
  <si>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</si>
  <si>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</si>
  <si>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</si>
  <si>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</si>
  <si>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</si>
  <si>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</si>
  <si>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</si>
  <si>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</si>
  <si>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</si>
  <si>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</si>
  <si>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</si>
  <si>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</si>
  <si>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</si>
  <si>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</si>
  <si>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</si>
  <si>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</si>
  <si>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</si>
  <si>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</si>
  <si>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</si>
  <si>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</si>
  <si>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</si>
  <si>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</si>
  <si>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</si>
  <si>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</si>
  <si>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</si>
  <si>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</si>
  <si>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</si>
  <si>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</si>
  <si>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</si>
  <si>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</si>
  <si>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</si>
  <si>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</si>
  <si>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</si>
  <si>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</si>
  <si>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</si>
  <si>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</si>
  <si>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</si>
  <si>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</si>
  <si>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</si>
  <si>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</si>
  <si>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</si>
  <si>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</si>
  <si>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</si>
  <si>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</si>
  <si>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</si>
  <si>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</si>
  <si>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</si>
  <si>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</si>
  <si>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</si>
  <si>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</si>
  <si>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</si>
  <si>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</si>
  <si>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</si>
  <si>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</si>
  <si>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</si>
  <si>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</si>
  <si>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</si>
  <si>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</si>
  <si>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</si>
  <si>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</si>
  <si>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</si>
  <si>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</si>
  <si>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</si>
  <si>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</si>
  <si>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</si>
  <si>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</si>
  <si>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</si>
  <si>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</si>
  <si>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</si>
  <si>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</si>
  <si>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</si>
  <si>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</si>
  <si>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</si>
  <si>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</si>
  <si>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</si>
  <si>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</si>
  <si>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</si>
  <si>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</si>
  <si>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</si>
  <si>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</si>
  <si>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</si>
  <si>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</si>
  <si>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</si>
  <si>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</si>
  <si>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</si>
  <si>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</si>
  <si>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</si>
  <si>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</si>
  <si>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</si>
  <si>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</si>
  <si>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</si>
  <si>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</si>
  <si>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</si>
  <si>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</si>
  <si>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</si>
  <si>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</si>
  <si>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</si>
  <si>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</si>
  <si>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</si>
  <si>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</si>
  <si>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</si>
  <si>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</si>
  <si>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</si>
  <si>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</si>
  <si>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</si>
  <si>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</si>
  <si>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</si>
  <si>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</si>
  <si>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</si>
  <si>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</si>
  <si>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</si>
  <si>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</si>
  <si>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</si>
  <si>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</si>
  <si>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</si>
  <si>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</si>
  <si>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</si>
  <si>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</si>
  <si>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</si>
  <si>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</si>
  <si>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</si>
  <si>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</si>
  <si>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</si>
  <si>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</si>
  <si>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</si>
  <si>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</si>
  <si>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</si>
  <si>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</si>
  <si>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</si>
  <si>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</si>
  <si>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</si>
  <si>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</si>
  <si>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</si>
  <si>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</si>
  <si>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</si>
  <si>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</si>
  <si>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</si>
  <si>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</si>
  <si>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</si>
  <si>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</si>
  <si>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</si>
  <si>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</si>
  <si>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</si>
  <si>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</si>
  <si>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</si>
  <si>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</si>
  <si>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</si>
  <si>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</si>
  <si>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</si>
  <si>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</si>
  <si>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</si>
  <si>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</si>
  <si>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</si>
  <si>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</si>
  <si>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</si>
  <si>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</si>
  <si>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</si>
  <si>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</si>
  <si>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</si>
  <si>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</si>
  <si>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</si>
  <si>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</si>
  <si>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</si>
  <si>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</si>
  <si>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</si>
  <si>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</si>
  <si>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</si>
  <si>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</si>
  <si>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</si>
  <si>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</si>
  <si>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</si>
  <si>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</si>
  <si>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</si>
  <si>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</si>
  <si>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</si>
  <si>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</si>
  <si>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</si>
  <si>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</si>
  <si>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</si>
  <si>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</si>
  <si>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</si>
  <si>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</si>
  <si>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</si>
  <si>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</si>
  <si>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</si>
  <si>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</si>
  <si>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</si>
  <si>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</si>
  <si>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</si>
  <si>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</si>
  <si>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</si>
  <si>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</si>
  <si>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</si>
  <si>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</si>
  <si>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</si>
  <si>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</si>
  <si>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</si>
  <si>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</si>
  <si>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</si>
  <si>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</si>
  <si>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</si>
  <si>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</si>
  <si>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</si>
  <si>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</si>
  <si>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</si>
  <si>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</si>
  <si>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</si>
  <si>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</si>
  <si>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</si>
  <si>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</si>
  <si>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</si>
  <si>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</si>
  <si>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</si>
  <si>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</si>
  <si>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</si>
  <si>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</si>
  <si>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</si>
  <si>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</si>
  <si>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</si>
  <si>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</si>
  <si>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</si>
  <si>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</si>
  <si>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</si>
  <si>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</si>
  <si>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</si>
  <si>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</si>
  <si>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</si>
  <si>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</si>
  <si>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</si>
  <si>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</si>
  <si>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</si>
  <si>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</si>
  <si>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</si>
  <si>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</si>
  <si>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</si>
  <si>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</si>
  <si>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</si>
  <si>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</si>
  <si>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</si>
  <si>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</si>
  <si>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</si>
  <si>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</si>
  <si>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</si>
  <si>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</si>
  <si>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</si>
  <si>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</si>
  <si>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</si>
  <si>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</si>
  <si>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</si>
  <si>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</si>
  <si>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</si>
  <si>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</si>
  <si>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</si>
  <si>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</si>
  <si>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</si>
  <si>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</si>
  <si>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</si>
  <si>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</si>
  <si>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</si>
  <si>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</si>
  <si>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</si>
  <si>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</si>
  <si>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</si>
  <si>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</si>
  <si>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</si>
  <si>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</si>
  <si>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</si>
  <si>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</si>
  <si>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</si>
  <si>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</si>
  <si>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</si>
  <si>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</si>
  <si>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</si>
  <si>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</si>
  <si>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</si>
  <si>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</si>
  <si>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</si>
  <si>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</si>
  <si>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</si>
  <si>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</si>
  <si>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</si>
  <si>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</si>
  <si>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</si>
  <si>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</si>
  <si>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</si>
  <si>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</si>
  <si>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</si>
  <si>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</si>
  <si>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</si>
  <si>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</si>
  <si>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</si>
  <si>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</si>
  <si>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</si>
  <si>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</si>
  <si>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</si>
  <si>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</si>
  <si>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</si>
  <si>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</si>
  <si>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</si>
  <si>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</si>
  <si>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</si>
  <si>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</si>
  <si>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</si>
  <si>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</si>
  <si>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</si>
  <si>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</si>
  <si>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</si>
  <si>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</si>
  <si>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</si>
  <si>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</si>
  <si>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</si>
  <si>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</si>
  <si>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</si>
  <si>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</si>
  <si>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</si>
  <si>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</si>
  <si>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</si>
  <si>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</si>
  <si>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</si>
  <si>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</si>
  <si>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</si>
  <si>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</si>
  <si>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</si>
  <si>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</si>
  <si>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</si>
  <si>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</si>
  <si>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</si>
  <si>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</si>
  <si>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</si>
  <si>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</si>
  <si>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</si>
  <si>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</si>
  <si>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</si>
  <si>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</si>
  <si>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</si>
  <si>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</si>
  <si>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</si>
  <si>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</si>
  <si>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</si>
  <si>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</si>
  <si>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</si>
  <si>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</si>
  <si>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</si>
  <si>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</si>
  <si>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</si>
  <si>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</si>
  <si>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</si>
  <si>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</si>
  <si>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</si>
  <si>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</si>
  <si>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</si>
  <si>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</si>
  <si>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</si>
  <si>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</si>
  <si>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</si>
  <si>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</si>
  <si>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</si>
  <si>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</si>
  <si>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</si>
  <si>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</si>
  <si>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</si>
  <si>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</si>
  <si>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</si>
  <si>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</si>
  <si>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</si>
  <si>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</si>
  <si>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</si>
  <si>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</si>
  <si>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</si>
  <si>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</si>
  <si>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</si>
  <si>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</si>
  <si>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</si>
  <si>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</si>
  <si>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</si>
  <si>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</si>
  <si>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</si>
  <si>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</si>
  <si>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</si>
  <si>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</si>
  <si>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</si>
  <si>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</si>
  <si>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</si>
  <si>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</si>
  <si>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</si>
  <si>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</si>
  <si>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</si>
  <si>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</si>
  <si>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</si>
  <si>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</si>
  <si>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</si>
  <si>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</si>
  <si>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</si>
  <si>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</si>
  <si>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</si>
  <si>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</si>
  <si>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</si>
  <si>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</si>
  <si>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</si>
  <si>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</si>
  <si>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</si>
  <si>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</si>
  <si>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</si>
  <si>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</si>
  <si>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</si>
  <si>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</si>
  <si>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</si>
  <si>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</si>
  <si>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</si>
  <si>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</si>
  <si>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</si>
  <si>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</si>
  <si>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</si>
  <si>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</si>
  <si>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</si>
  <si>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</si>
  <si>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</si>
  <si>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</si>
  <si>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</si>
  <si>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</si>
  <si>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</si>
  <si>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</si>
  <si>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</si>
  <si>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</si>
  <si>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</si>
  <si>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</si>
  <si>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</si>
  <si>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</si>
  <si>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</si>
  <si>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</si>
  <si>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</si>
  <si>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</si>
  <si>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</si>
  <si>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</si>
  <si>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</si>
  <si>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</si>
  <si>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</si>
  <si>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</si>
  <si>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</si>
  <si>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</si>
  <si>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</si>
  <si>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</si>
  <si>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</si>
  <si>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</si>
  <si>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</si>
  <si>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</si>
  <si>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</si>
  <si>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</si>
  <si>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</si>
  <si>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</si>
  <si>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</si>
  <si>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</si>
  <si>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</si>
  <si>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</si>
  <si>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</si>
  <si>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</si>
  <si>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</si>
  <si>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</si>
  <si>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</si>
  <si>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</si>
  <si>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</si>
  <si>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</si>
  <si>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</si>
  <si>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</si>
  <si>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</si>
  <si>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</si>
  <si>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</si>
  <si>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</si>
  <si>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</si>
  <si>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</si>
  <si>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</si>
  <si>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</si>
  <si>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</si>
  <si>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</si>
  <si>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</si>
  <si>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</si>
  <si>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</si>
  <si>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</si>
  <si>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</si>
  <si>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</si>
  <si>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</si>
  <si>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</si>
  <si>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</si>
  <si>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</si>
  <si>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</si>
  <si>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</si>
  <si>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</si>
  <si>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</si>
  <si>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</si>
  <si>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</si>
  <si>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</si>
  <si>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</si>
  <si>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</si>
  <si>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</si>
  <si>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</si>
  <si>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</si>
  <si>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</si>
  <si>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</si>
  <si>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</si>
  <si>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</si>
  <si>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</si>
  <si>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</si>
  <si>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</si>
  <si>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</si>
  <si>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</si>
  <si>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</si>
  <si>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</si>
  <si>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</si>
  <si>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</si>
  <si>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</si>
  <si>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</si>
  <si>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</si>
  <si>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</si>
  <si>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</si>
  <si>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</si>
  <si>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</si>
  <si>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</si>
  <si>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</si>
  <si>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</si>
  <si>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</si>
  <si>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</si>
  <si>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</si>
  <si>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</si>
  <si>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</si>
  <si>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</si>
  <si>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</si>
  <si>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</si>
  <si>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</si>
  <si>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</si>
  <si>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</si>
  <si>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</si>
  <si>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</si>
  <si>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</si>
  <si>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</si>
  <si>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</si>
  <si>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</si>
  <si>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</si>
  <si>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</si>
  <si>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</si>
  <si>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</si>
  <si>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</si>
  <si>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</si>
  <si>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</si>
  <si>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</si>
  <si>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</si>
  <si>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</si>
  <si>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</si>
  <si>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</si>
  <si>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</si>
  <si>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</si>
  <si>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</si>
  <si>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</si>
  <si>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</si>
  <si>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</si>
  <si>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</si>
  <si>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</si>
  <si>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</si>
  <si>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</si>
  <si>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</si>
  <si>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</si>
  <si>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</si>
  <si>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</si>
  <si>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</si>
  <si>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</si>
  <si>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</si>
  <si>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</si>
  <si>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</si>
  <si>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</si>
  <si>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</si>
  <si>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</si>
  <si>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</si>
  <si>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</si>
  <si>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</si>
  <si>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</si>
  <si>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</si>
  <si>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</si>
  <si>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</si>
  <si>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</si>
  <si>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</si>
  <si>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</si>
  <si>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</si>
  <si>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</si>
  <si>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</si>
  <si>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</si>
  <si>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</si>
  <si>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</si>
  <si>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</si>
  <si>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</si>
  <si>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</si>
  <si>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</si>
  <si>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</si>
  <si>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</si>
  <si>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</si>
  <si>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</si>
  <si>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</si>
  <si>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</si>
  <si>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</si>
  <si>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</si>
  <si>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</si>
  <si>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</si>
  <si>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</si>
  <si>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</si>
  <si>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</si>
  <si>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</si>
  <si>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</si>
  <si>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</si>
  <si>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</si>
  <si>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</si>
  <si>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</si>
  <si>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</si>
  <si>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</si>
  <si>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</si>
  <si>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</si>
  <si>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</si>
  <si>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</si>
  <si>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</si>
  <si>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</si>
  <si>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</si>
  <si>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</si>
  <si>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</si>
  <si>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</si>
  <si>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</si>
  <si>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</si>
  <si>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</si>
  <si>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</si>
  <si>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</si>
  <si>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</si>
  <si>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</si>
  <si>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</si>
  <si>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</si>
  <si>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</si>
  <si>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</si>
  <si>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</si>
  <si>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</si>
  <si>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</si>
  <si>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</si>
  <si>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</si>
  <si>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</si>
  <si>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</si>
  <si>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</si>
  <si>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</si>
  <si>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</si>
  <si>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</si>
  <si>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</si>
  <si>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</si>
  <si>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</si>
  <si>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</si>
  <si>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</si>
  <si>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</si>
  <si>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</si>
  <si>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</si>
  <si>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</si>
  <si>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</si>
  <si>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</si>
  <si>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</si>
  <si>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</si>
  <si>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</si>
  <si>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</si>
  <si>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</si>
  <si>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</si>
  <si>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</si>
  <si>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</si>
  <si>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</si>
  <si>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</si>
  <si>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</si>
  <si>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</si>
  <si>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</si>
  <si>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</si>
  <si>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</si>
  <si>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</si>
  <si>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</si>
  <si>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</si>
  <si>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</si>
  <si>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</si>
  <si>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</si>
  <si>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</si>
  <si>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</si>
  <si>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</si>
  <si>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</si>
  <si>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</si>
  <si>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</si>
  <si>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</si>
  <si>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</si>
  <si>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</si>
  <si>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</si>
  <si>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</si>
  <si>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</si>
  <si>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</si>
  <si>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</si>
  <si>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</si>
  <si>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</si>
  <si>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</si>
  <si>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</si>
  <si>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</si>
  <si>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</si>
  <si>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</si>
  <si>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</si>
  <si>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</si>
  <si>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</si>
  <si>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</si>
  <si>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</si>
  <si>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</si>
  <si>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</si>
  <si>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</si>
  <si>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</si>
  <si>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</si>
  <si>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</si>
  <si>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</si>
  <si>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</si>
  <si>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</si>
  <si>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</si>
  <si>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</si>
  <si>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</si>
  <si>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</si>
  <si>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</si>
  <si>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</si>
  <si>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</si>
  <si>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</si>
  <si>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</si>
  <si>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</si>
  <si>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</si>
  <si>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</si>
  <si>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</si>
  <si>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</si>
  <si>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</si>
  <si>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</si>
  <si>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</si>
  <si>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</si>
  <si>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</si>
  <si>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</si>
  <si>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</si>
  <si>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</si>
  <si>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</si>
  <si>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</si>
  <si>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</si>
  <si>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</si>
  <si>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</si>
  <si>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</si>
  <si>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</si>
  <si>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</si>
  <si>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</si>
  <si>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</si>
  <si>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</si>
  <si>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</si>
  <si>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</si>
  <si>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</si>
  <si>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</si>
  <si>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</si>
  <si>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</si>
  <si>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</si>
  <si>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</si>
  <si>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</si>
  <si>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</si>
  <si>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</si>
  <si>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</si>
  <si>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</si>
  <si>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</si>
  <si>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</si>
  <si>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</si>
  <si>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</si>
  <si>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</si>
  <si>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</si>
  <si>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</si>
  <si>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</si>
  <si>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</si>
  <si>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</si>
  <si>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</si>
  <si>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</si>
  <si>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</si>
  <si>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</si>
  <si>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</si>
  <si>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</si>
  <si>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</si>
  <si>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</si>
  <si>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</si>
  <si>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</si>
  <si>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</si>
  <si>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</si>
  <si>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</si>
  <si>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</si>
  <si>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</si>
  <si>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</si>
  <si>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</si>
  <si>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</si>
  <si>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</si>
  <si>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</si>
  <si>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</si>
  <si>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</si>
  <si>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</si>
  <si>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</si>
  <si>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</si>
  <si>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</si>
  <si>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</si>
  <si>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</si>
  <si>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</si>
  <si>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</si>
  <si>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</si>
  <si>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</si>
  <si>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</si>
  <si>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</si>
  <si>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</si>
  <si>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</si>
  <si>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</si>
  <si>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</si>
  <si>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</si>
  <si>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</si>
  <si>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</si>
  <si>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</si>
  <si>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</si>
  <si>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</si>
  <si>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</si>
  <si>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</si>
  <si>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</si>
  <si>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</si>
  <si>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</si>
  <si>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</si>
  <si>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</si>
  <si>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</si>
  <si>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</si>
  <si>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</si>
  <si>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</si>
  <si>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</si>
  <si>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</si>
  <si>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</si>
  <si>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</si>
  <si>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</si>
  <si>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</si>
  <si>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</si>
  <si>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</si>
  <si>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</si>
  <si>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</si>
  <si>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</si>
  <si>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</si>
  <si>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</si>
  <si>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</si>
  <si>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</si>
  <si>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</si>
  <si>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</si>
  <si>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</si>
  <si>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</si>
  <si>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</si>
  <si>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</si>
  <si>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</si>
  <si>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</si>
  <si>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</si>
  <si>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</si>
  <si>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</si>
  <si>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</si>
  <si>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</si>
  <si>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</si>
  <si>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</si>
  <si>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</si>
  <si>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</si>
  <si>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</si>
  <si>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</si>
  <si>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</si>
  <si>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</si>
  <si>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</si>
  <si>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</si>
  <si>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</si>
  <si>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</si>
  <si>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</si>
  <si>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</si>
  <si>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</si>
  <si>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</si>
  <si>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</si>
  <si>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</si>
  <si>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</si>
  <si>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</si>
  <si>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</si>
  <si>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</si>
  <si>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</si>
  <si>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</si>
  <si>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</si>
  <si>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</si>
  <si>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</si>
  <si>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</si>
  <si>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</si>
  <si>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</si>
  <si>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</si>
  <si>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</si>
  <si>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</si>
  <si>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</si>
  <si>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</si>
  <si>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</si>
  <si>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</si>
  <si>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</si>
  <si>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</si>
  <si>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</si>
  <si>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</si>
  <si>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</si>
  <si>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</si>
  <si>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</si>
  <si>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</si>
  <si>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</si>
  <si>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</si>
  <si>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</si>
  <si>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</si>
  <si>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</si>
  <si>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</si>
  <si>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</si>
  <si>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</si>
  <si>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</si>
  <si>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</si>
  <si>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</si>
  <si>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</si>
  <si>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</si>
  <si>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</si>
  <si>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</si>
  <si>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</si>
  <si>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</si>
  <si>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</si>
  <si>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</si>
  <si>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</si>
  <si>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</si>
  <si>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</si>
  <si>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</si>
  <si>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</si>
  <si>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</si>
  <si>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</si>
  <si>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</si>
  <si>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</si>
  <si>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</si>
  <si>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</si>
  <si>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</si>
  <si>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</si>
  <si>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</si>
  <si>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</si>
  <si>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</si>
  <si>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</si>
  <si>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</si>
  <si>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</si>
  <si>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</si>
  <si>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</si>
  <si>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</si>
  <si>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</si>
  <si>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</si>
  <si>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</si>
  <si>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</si>
  <si>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</si>
  <si>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</si>
  <si>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</si>
  <si>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</si>
  <si>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</si>
  <si>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</si>
  <si>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</si>
  <si>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</si>
  <si>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</si>
  <si>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</si>
  <si>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</si>
  <si>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</si>
  <si>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</si>
  <si>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</si>
  <si>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</si>
  <si>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</si>
  <si>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</si>
  <si>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</si>
  <si>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</si>
  <si>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</si>
  <si>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</si>
  <si>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</si>
  <si>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</si>
  <si>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</si>
  <si>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</si>
  <si>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</si>
  <si>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</si>
  <si>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</si>
  <si>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</si>
  <si>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</si>
  <si>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</si>
  <si>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</si>
  <si>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</si>
  <si>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</si>
  <si>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</si>
  <si>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</si>
  <si>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</si>
  <si>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</si>
  <si>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</si>
  <si>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</si>
  <si>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</si>
  <si>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</si>
  <si>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</si>
  <si>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</si>
  <si>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</si>
  <si>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</si>
  <si>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</si>
  <si>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</si>
  <si>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</si>
  <si>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</si>
  <si>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</si>
  <si>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</si>
  <si>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</si>
  <si>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</si>
  <si>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</si>
  <si>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</si>
  <si>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</si>
  <si>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</si>
  <si>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</si>
  <si>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</si>
  <si>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</si>
  <si>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</si>
  <si>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</si>
  <si>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</si>
  <si>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</si>
  <si>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</si>
  <si>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</si>
  <si>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</si>
  <si>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</si>
  <si>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</si>
  <si>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</si>
  <si>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</si>
  <si>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</si>
  <si>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</si>
  <si>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</si>
  <si>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</si>
  <si>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</si>
  <si>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</si>
  <si>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</si>
  <si>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</si>
  <si>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</si>
  <si>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</si>
  <si>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</si>
  <si>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</si>
  <si>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</si>
  <si>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</si>
  <si>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</si>
  <si>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</si>
  <si>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</si>
  <si>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</si>
  <si>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</si>
  <si>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</si>
  <si>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</si>
  <si>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</si>
  <si>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</si>
  <si>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</si>
  <si>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</si>
  <si>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</si>
  <si>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</si>
  <si>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</si>
  <si>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</si>
  <si>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</si>
  <si>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</si>
  <si>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</si>
  <si>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</si>
  <si>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</si>
  <si>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</si>
  <si>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</si>
  <si>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</si>
  <si>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</si>
  <si>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</si>
  <si>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</si>
  <si>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</si>
  <si>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</si>
  <si>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</si>
  <si>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</si>
  <si>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</si>
  <si>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</si>
  <si>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</si>
  <si>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</si>
  <si>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</si>
  <si>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</si>
  <si>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</si>
  <si>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</si>
  <si>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</si>
  <si>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</si>
  <si>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</si>
  <si>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</si>
  <si>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</si>
  <si>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</si>
  <si>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</si>
  <si>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</si>
  <si>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</si>
  <si>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</si>
  <si>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</si>
  <si>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</si>
  <si>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</si>
  <si>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</si>
  <si>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</si>
  <si>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</si>
  <si>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</si>
  <si>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</si>
  <si>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</si>
  <si>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</si>
  <si>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</si>
  <si>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</si>
  <si>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</si>
  <si>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</si>
  <si>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</si>
  <si>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</si>
  <si>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</si>
  <si>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</si>
  <si>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</si>
  <si>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</si>
  <si>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</si>
  <si>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</si>
  <si>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</si>
  <si>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</si>
  <si>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</si>
  <si>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</si>
  <si>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</si>
  <si>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</si>
  <si>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</si>
  <si>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</si>
  <si>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</si>
  <si>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</si>
  <si>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</si>
  <si>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</si>
  <si>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</si>
  <si>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</si>
  <si>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</si>
  <si>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</si>
  <si>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</si>
  <si>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</si>
  <si>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</si>
  <si>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</si>
  <si>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</si>
  <si>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</si>
  <si>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</si>
  <si>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</si>
  <si>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</si>
  <si>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</si>
  <si>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</si>
  <si>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</si>
  <si>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</si>
  <si>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</si>
  <si>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</si>
  <si>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</si>
  <si>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</si>
  <si>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</si>
  <si>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</si>
  <si>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</si>
  <si>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</si>
  <si>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</si>
  <si>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</si>
  <si>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</si>
  <si>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</si>
  <si>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</si>
  <si>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</si>
  <si>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</si>
  <si>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</si>
  <si>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</si>
  <si>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</si>
  <si>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</si>
  <si>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</si>
  <si>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</si>
  <si>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</si>
  <si>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</si>
  <si>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</si>
  <si>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</si>
  <si>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</si>
  <si>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</si>
  <si>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</si>
  <si>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</si>
  <si>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</si>
  <si>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</si>
  <si>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</si>
  <si>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</si>
  <si>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</si>
  <si>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</si>
  <si>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</si>
  <si>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</si>
  <si>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</si>
  <si>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</si>
  <si>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</si>
  <si>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</si>
  <si>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</si>
  <si>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</si>
  <si>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</si>
  <si>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</si>
  <si>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</si>
  <si>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</si>
  <si>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</si>
  <si>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</si>
  <si>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</si>
  <si>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</si>
  <si>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</si>
  <si>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</si>
  <si>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</si>
  <si>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</si>
  <si>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</si>
  <si>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</si>
  <si>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</si>
  <si>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</si>
  <si>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</si>
  <si>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</si>
  <si>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</si>
  <si>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</si>
  <si>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</si>
  <si>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</si>
  <si>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</si>
  <si>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</si>
  <si>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</si>
  <si>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</si>
  <si>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</si>
  <si>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</si>
  <si>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</si>
  <si>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</si>
  <si>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</si>
  <si>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</si>
  <si>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</si>
  <si>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</si>
  <si>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</si>
  <si>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</si>
  <si>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</si>
  <si>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</si>
  <si>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</si>
  <si>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</si>
  <si>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</si>
  <si>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</si>
  <si>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</si>
  <si>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</si>
  <si>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</si>
  <si>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</si>
  <si>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</si>
  <si>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</si>
  <si>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</si>
  <si>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</si>
  <si>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</si>
  <si>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</si>
  <si>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</si>
  <si>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</si>
  <si>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</si>
  <si>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</si>
  <si>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</si>
  <si>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</si>
  <si>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</si>
  <si>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</si>
  <si>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</si>
  <si>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</si>
  <si>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</si>
  <si>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</si>
  <si>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</si>
  <si>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</si>
  <si>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</si>
  <si>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</si>
  <si>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</si>
  <si>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</si>
  <si>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</si>
  <si>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</si>
  <si>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</si>
  <si>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</si>
  <si>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</si>
  <si>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</si>
  <si>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</si>
  <si>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</si>
  <si>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</si>
  <si>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</si>
  <si>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</si>
  <si>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</si>
  <si>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</si>
  <si>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</si>
  <si>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</si>
  <si>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</si>
  <si>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</si>
  <si>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</si>
  <si>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</si>
  <si>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</si>
  <si>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</si>
  <si>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</si>
  <si>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</si>
  <si>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</si>
  <si>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</si>
  <si>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</si>
  <si>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</si>
  <si>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</si>
  <si>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</si>
  <si>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</si>
  <si>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</si>
  <si>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</si>
  <si>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</si>
  <si>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</si>
  <si>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</si>
  <si>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</si>
  <si>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</si>
  <si>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</si>
  <si>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</si>
  <si>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</si>
  <si>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</si>
  <si>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</si>
  <si>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</si>
  <si>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</si>
  <si>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</si>
  <si>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</si>
  <si>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</si>
  <si>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</si>
  <si>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</si>
  <si>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</si>
  <si>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</si>
  <si>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</si>
  <si>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</si>
  <si>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</si>
  <si>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</si>
  <si>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</si>
  <si>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</si>
  <si>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</si>
  <si>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</si>
  <si>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</si>
  <si>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</si>
  <si>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</si>
  <si>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</si>
  <si>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</si>
  <si>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</si>
  <si>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</si>
  <si>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</si>
  <si>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</si>
  <si>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</si>
  <si>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</si>
  <si>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</si>
  <si>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</si>
  <si>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</si>
  <si>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</si>
  <si>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</si>
  <si>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</si>
  <si>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</si>
  <si>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</si>
  <si>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</si>
  <si>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</si>
  <si>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</si>
  <si>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</si>
  <si>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</si>
  <si>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</si>
  <si>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</si>
  <si>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</si>
  <si>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</si>
  <si>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</si>
  <si>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</si>
  <si>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</si>
  <si>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</si>
  <si>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</si>
  <si>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</si>
  <si>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</si>
  <si>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</si>
  <si>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</si>
  <si>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</si>
  <si>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</si>
  <si>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</si>
  <si>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</si>
  <si>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</si>
  <si>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</si>
  <si>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</si>
  <si>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</si>
  <si>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</si>
  <si>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</si>
  <si>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</si>
  <si>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</si>
  <si>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</si>
  <si>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</si>
  <si>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</si>
  <si>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</si>
  <si>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</si>
  <si>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</si>
  <si>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</si>
  <si>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</si>
  <si>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</si>
  <si>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</si>
  <si>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</si>
  <si>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</si>
  <si>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</si>
  <si>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</si>
  <si>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</si>
  <si>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</si>
  <si>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</si>
  <si>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</si>
  <si>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</si>
  <si>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</si>
  <si>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</si>
  <si>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</si>
  <si>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</si>
  <si>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</si>
  <si>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</si>
  <si>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</si>
  <si>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</si>
  <si>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</si>
  <si>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</si>
  <si>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</si>
  <si>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</si>
  <si>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</si>
  <si>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</si>
  <si>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</si>
  <si>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</si>
  <si>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</si>
  <si>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</si>
  <si>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</si>
  <si>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</si>
  <si>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</si>
  <si>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</si>
  <si>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</si>
  <si>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</si>
  <si>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</si>
  <si>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</si>
  <si>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</si>
  <si>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</si>
  <si>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</si>
  <si>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</si>
  <si>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</si>
  <si>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</si>
  <si>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</si>
  <si>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</si>
  <si>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</si>
  <si>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</si>
  <si>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</si>
  <si>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</si>
  <si>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</si>
  <si>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</si>
  <si>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</si>
  <si>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</si>
  <si>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</si>
  <si>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</si>
  <si>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</si>
  <si>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</si>
  <si>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</si>
  <si>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</si>
  <si>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</si>
  <si>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</si>
  <si>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</si>
  <si>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</si>
  <si>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</si>
  <si>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</si>
  <si>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</si>
  <si>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</si>
  <si>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</si>
  <si>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</si>
  <si>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</si>
  <si>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</si>
  <si>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</si>
  <si>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</si>
  <si>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</si>
  <si>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</si>
  <si>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</si>
  <si>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</si>
  <si>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</si>
  <si>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</si>
  <si>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</si>
  <si>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</si>
  <si>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</si>
  <si>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</si>
  <si>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</si>
  <si>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</si>
  <si>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</si>
  <si>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</si>
  <si>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</si>
  <si>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</si>
  <si>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</si>
  <si>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</si>
  <si>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</si>
  <si>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</si>
  <si>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</si>
  <si>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</si>
  <si>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</si>
  <si>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</si>
  <si>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</si>
  <si>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</si>
  <si>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</si>
  <si>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</si>
  <si>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</si>
  <si>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</si>
  <si>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</si>
  <si>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</si>
  <si>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</si>
  <si>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</si>
  <si>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</si>
  <si>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</si>
  <si>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</si>
  <si>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</si>
  <si>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</si>
  <si>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</si>
  <si>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</si>
  <si>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</si>
  <si>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</si>
  <si>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</si>
  <si>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</si>
  <si>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</si>
  <si>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</si>
  <si>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</si>
  <si>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</si>
  <si>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</si>
  <si>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</si>
  <si>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</si>
  <si>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</si>
  <si>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</si>
  <si>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</si>
  <si>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</si>
  <si>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</si>
  <si>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</si>
  <si>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</si>
  <si>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</si>
  <si>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</si>
  <si>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</si>
  <si>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</si>
  <si>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</si>
  <si>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</si>
  <si>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</si>
  <si>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</si>
  <si>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</si>
  <si>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</si>
  <si>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</si>
  <si>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</si>
  <si>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</si>
  <si>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</si>
  <si>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</si>
  <si>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</si>
  <si>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</si>
  <si>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</si>
  <si>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</si>
  <si>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</si>
  <si>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</si>
  <si>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</si>
  <si>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</si>
  <si>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</si>
  <si>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</si>
  <si>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</si>
  <si>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</si>
  <si>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</si>
  <si>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</si>
  <si>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</si>
  <si>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</si>
  <si>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</si>
  <si>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</si>
  <si>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</si>
  <si>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</si>
  <si>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</si>
  <si>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</si>
  <si>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</si>
  <si>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</si>
  <si>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</si>
  <si>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</si>
  <si>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</si>
  <si>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</si>
  <si>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</si>
  <si>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</si>
  <si>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</si>
  <si>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</si>
  <si>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</si>
  <si>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</si>
  <si>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</si>
  <si>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</si>
  <si>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</si>
  <si>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</si>
  <si>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</si>
  <si>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</si>
  <si>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</si>
  <si>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</si>
  <si>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</si>
  <si>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</si>
  <si>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</si>
  <si>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</si>
  <si>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</si>
  <si>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</si>
  <si>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</si>
  <si>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</si>
  <si>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</si>
  <si>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</si>
  <si>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</si>
  <si>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</si>
  <si>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</si>
  <si>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</si>
  <si>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</si>
  <si>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</si>
  <si>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</si>
  <si>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</si>
  <si>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</si>
  <si>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</si>
  <si>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</si>
  <si>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</si>
  <si>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</si>
  <si>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</si>
  <si>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</si>
  <si>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</si>
  <si>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</si>
  <si>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</si>
  <si>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</si>
  <si>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</si>
  <si>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</si>
  <si>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</si>
  <si>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</si>
  <si>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</si>
  <si>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</si>
  <si>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</si>
  <si>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</si>
  <si>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</si>
  <si>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</si>
  <si>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</si>
  <si>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</si>
  <si>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</si>
  <si>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</si>
  <si>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</si>
  <si>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</si>
  <si>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</si>
  <si>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</si>
  <si>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</si>
  <si>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</si>
  <si>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</si>
  <si>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</si>
  <si>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</si>
  <si>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</si>
  <si>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</si>
  <si>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</si>
  <si>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</si>
  <si>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</si>
  <si>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</si>
  <si>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</si>
  <si>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</si>
  <si>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</si>
  <si>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</si>
  <si>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</si>
  <si>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</si>
  <si>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</si>
  <si>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</si>
  <si>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</si>
  <si>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</si>
  <si>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</si>
  <si>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</si>
  <si>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</si>
  <si>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</si>
  <si>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</si>
  <si>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</si>
  <si>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</si>
  <si>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</si>
  <si>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</si>
  <si>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</si>
  <si>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</si>
  <si>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</si>
  <si>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</si>
  <si>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</si>
  <si>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</si>
  <si>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</si>
  <si>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</si>
  <si>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</si>
  <si>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</si>
  <si>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</si>
  <si>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</si>
  <si>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</si>
  <si>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</si>
  <si>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</si>
  <si>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</si>
  <si>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</si>
  <si>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</si>
  <si>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</si>
  <si>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</si>
  <si>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</si>
  <si>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</si>
  <si>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</si>
  <si>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</si>
  <si>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</si>
  <si>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</si>
  <si>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</si>
  <si>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</si>
  <si>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</si>
  <si>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</si>
  <si>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</si>
  <si>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</si>
  <si>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</si>
  <si>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</si>
  <si>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</si>
  <si>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</si>
  <si>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</si>
  <si>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</si>
  <si>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</si>
  <si>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</si>
  <si>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</si>
  <si>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</si>
  <si>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</si>
  <si>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</si>
  <si>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</si>
  <si>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</si>
  <si>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</si>
  <si>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</si>
  <si>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</si>
  <si>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</si>
  <si>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</si>
  <si>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</si>
  <si>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</si>
  <si>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</si>
  <si>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</si>
  <si>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</si>
  <si>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</si>
  <si>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</si>
  <si>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</si>
  <si>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</si>
  <si>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</si>
  <si>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</si>
  <si>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</si>
  <si>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</si>
  <si>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</si>
  <si>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</si>
  <si>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</si>
  <si>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</si>
  <si>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</si>
  <si>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</si>
  <si>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</si>
  <si>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</si>
  <si>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</si>
  <si>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</si>
  <si>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</si>
  <si>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</si>
  <si>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</si>
  <si>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</si>
  <si>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</si>
  <si>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</si>
  <si>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</si>
  <si>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</si>
  <si>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</si>
  <si>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</si>
  <si>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</si>
  <si>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</si>
  <si>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</si>
  <si>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</si>
  <si>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</si>
  <si>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</si>
  <si>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</si>
  <si>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</si>
  <si>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</si>
  <si>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</si>
  <si>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</si>
  <si>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</si>
  <si>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</si>
  <si>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</si>
  <si>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</si>
  <si>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</si>
  <si>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</si>
  <si>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</si>
  <si>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</si>
  <si>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</si>
  <si>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</si>
  <si>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</si>
  <si>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</si>
  <si>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</si>
  <si>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</si>
  <si>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</si>
  <si>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</si>
  <si>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</si>
  <si>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</si>
  <si>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</si>
  <si>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</si>
  <si>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</si>
  <si>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</si>
  <si>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</si>
  <si>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</si>
  <si>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</si>
  <si>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</si>
  <si>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</si>
  <si>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</si>
  <si>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</si>
  <si>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</si>
  <si>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</si>
  <si>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</si>
  <si>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</si>
  <si>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</si>
  <si>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</si>
  <si>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</si>
  <si>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</si>
  <si>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</si>
  <si>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</si>
  <si>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</si>
  <si>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</si>
  <si>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</si>
  <si>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</si>
  <si>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</si>
  <si>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</si>
  <si>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</si>
  <si>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</si>
  <si>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</si>
  <si>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</si>
  <si>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</si>
  <si>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</si>
  <si>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</si>
  <si>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</si>
  <si>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</si>
  <si>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</si>
  <si>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</si>
  <si>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</si>
  <si>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</si>
  <si>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</si>
  <si>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</si>
  <si>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</si>
  <si>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</si>
  <si>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</si>
  <si>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</si>
  <si>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</si>
  <si>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</si>
  <si>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</si>
  <si>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</si>
  <si>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</si>
  <si>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</si>
  <si>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</si>
  <si>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</si>
  <si>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</si>
  <si>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</si>
  <si>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</si>
  <si>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</si>
  <si>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</si>
  <si>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</si>
  <si>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</si>
  <si>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</si>
  <si>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</si>
  <si>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</si>
  <si>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</si>
  <si>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</si>
  <si>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</si>
  <si>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</si>
  <si>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</si>
  <si>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</si>
  <si>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</si>
  <si>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</si>
  <si>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</si>
  <si>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</si>
  <si>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</si>
  <si>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</si>
  <si>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</si>
  <si>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</si>
  <si>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</si>
  <si>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</si>
  <si>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</si>
  <si>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</si>
  <si>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</si>
  <si>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</si>
  <si>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</si>
  <si>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</si>
  <si>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</si>
  <si>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</si>
  <si>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</si>
  <si>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</si>
  <si>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</si>
  <si>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</si>
  <si>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</si>
  <si>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</si>
  <si>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</si>
  <si>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</si>
  <si>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</si>
  <si>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</si>
  <si>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</si>
  <si>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</si>
  <si>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</si>
  <si>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</si>
  <si>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</si>
  <si>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</si>
  <si>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</si>
  <si>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</si>
  <si>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</si>
  <si>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</si>
  <si>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</si>
  <si>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</si>
  <si>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</si>
  <si>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</si>
  <si>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</si>
  <si>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</si>
  <si>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</si>
  <si>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</si>
  <si>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</si>
  <si>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</si>
  <si>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</si>
  <si>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</si>
  <si>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</si>
  <si>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</si>
  <si>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</si>
  <si>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</si>
  <si>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</si>
  <si>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</si>
  <si>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</si>
  <si>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</si>
  <si>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</si>
  <si>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</si>
  <si>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</si>
  <si>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</si>
  <si>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</si>
  <si>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</si>
  <si>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</si>
  <si>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</si>
  <si>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</si>
  <si>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</si>
  <si>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</si>
  <si>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</si>
  <si>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</si>
  <si>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</si>
  <si>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</si>
  <si>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</si>
  <si>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</si>
  <si>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</si>
  <si>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</si>
  <si>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</si>
  <si>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</si>
  <si>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</si>
  <si>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</si>
  <si>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</si>
  <si>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</si>
  <si>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</si>
  <si>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</si>
  <si>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</si>
  <si>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</si>
  <si>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</si>
  <si>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</si>
  <si>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</si>
  <si>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</si>
  <si>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</si>
  <si>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</si>
  <si>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</si>
  <si>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</si>
  <si>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</si>
  <si>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</si>
  <si>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</si>
  <si>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</si>
  <si>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</si>
  <si>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</si>
  <si>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</si>
  <si>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</si>
  <si>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</si>
  <si>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</si>
  <si>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</si>
  <si>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</si>
  <si>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</si>
  <si>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</si>
  <si>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</si>
  <si>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</si>
  <si>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</si>
  <si>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</si>
  <si>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</si>
  <si>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</si>
  <si>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</si>
  <si>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</si>
  <si>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</si>
  <si>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</si>
  <si>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</si>
  <si>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</si>
  <si>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</si>
  <si>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</si>
  <si>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</si>
  <si>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</si>
  <si>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</si>
  <si>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</si>
  <si>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</si>
  <si>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</si>
  <si>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</si>
  <si>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</si>
  <si>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</si>
  <si>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</si>
  <si>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</si>
  <si>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</si>
  <si>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</si>
  <si>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</si>
  <si>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</si>
  <si>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</si>
  <si>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</si>
  <si>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</si>
  <si>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</si>
  <si>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</si>
  <si>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</si>
  <si>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</si>
  <si>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</si>
  <si>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</si>
  <si>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</si>
  <si>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</si>
  <si>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</si>
  <si>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</si>
  <si>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</si>
  <si>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</si>
  <si>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</si>
  <si>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</si>
  <si>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</si>
  <si>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</si>
  <si>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</si>
  <si>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</si>
  <si>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</si>
  <si>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</si>
  <si>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</si>
  <si>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</si>
  <si>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</si>
  <si>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</si>
  <si>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</si>
  <si>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</si>
  <si>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</si>
  <si>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</si>
  <si>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</si>
  <si>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</si>
  <si>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</si>
  <si>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</si>
  <si>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</si>
  <si>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</si>
  <si>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</si>
  <si>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</si>
  <si>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</si>
  <si>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</si>
  <si>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</si>
  <si>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</si>
  <si>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</si>
  <si>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</si>
  <si>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</si>
  <si>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</si>
  <si>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</si>
  <si>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</si>
  <si>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</si>
  <si>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</si>
  <si>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</si>
  <si>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</si>
  <si>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</si>
  <si>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</si>
  <si>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</si>
  <si>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</si>
  <si>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</si>
  <si>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</si>
  <si>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</si>
  <si>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</si>
  <si>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</si>
  <si>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</si>
  <si>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</si>
  <si>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</si>
  <si>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</si>
  <si>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</si>
  <si>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</si>
  <si>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</si>
  <si>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</si>
  <si>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</si>
  <si>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</si>
  <si>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</si>
  <si>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</si>
  <si>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</si>
  <si>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</si>
  <si>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</si>
  <si>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</si>
  <si>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</si>
  <si>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</si>
  <si>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</si>
  <si>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</si>
  <si>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</si>
  <si>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</si>
  <si>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</si>
  <si>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</si>
  <si>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</si>
  <si>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</si>
  <si>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</si>
  <si>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</si>
  <si>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</si>
  <si>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</si>
  <si>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</si>
  <si>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</si>
  <si>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</si>
  <si>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</si>
  <si>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</si>
  <si>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</si>
  <si>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</si>
  <si>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</si>
  <si>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</si>
  <si>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</si>
  <si>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</si>
  <si>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</si>
  <si>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</si>
  <si>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</si>
  <si>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</si>
  <si>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</si>
  <si>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</si>
  <si>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</si>
  <si>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</si>
  <si>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</si>
  <si>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</si>
  <si>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</si>
  <si>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</si>
  <si>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</si>
  <si>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</si>
  <si>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</si>
  <si>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</si>
  <si>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</si>
  <si>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</si>
  <si>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</si>
  <si>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</si>
  <si>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</si>
  <si>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</si>
  <si>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</si>
  <si>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</si>
  <si>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</si>
  <si>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</si>
  <si>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</si>
  <si>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</si>
  <si>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</si>
  <si>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</si>
  <si>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</si>
  <si>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</si>
  <si>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</si>
  <si>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</si>
  <si>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</si>
  <si>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</si>
  <si>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</si>
  <si>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</si>
  <si>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</si>
  <si>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</si>
  <si>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</si>
  <si>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</si>
  <si>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</si>
  <si>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</si>
  <si>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</si>
  <si>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</si>
  <si>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</si>
  <si>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</si>
  <si>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</si>
  <si>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</si>
  <si>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</si>
  <si>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</si>
  <si>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</si>
  <si>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</si>
  <si>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</si>
  <si>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</si>
  <si>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</si>
  <si>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</si>
  <si>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</si>
  <si>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</si>
  <si>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</si>
  <si>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</si>
  <si>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</si>
  <si>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</si>
  <si>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</si>
  <si>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</si>
  <si>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</si>
  <si>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</si>
  <si>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</si>
  <si>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</si>
  <si>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</si>
  <si>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</si>
  <si>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</si>
  <si>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</si>
  <si>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</si>
  <si>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</si>
  <si>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</si>
  <si>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</si>
  <si>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</si>
  <si>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</si>
  <si>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</si>
  <si>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</si>
  <si>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</si>
  <si>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</si>
  <si>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</si>
  <si>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</si>
  <si>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</si>
  <si>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</si>
  <si>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</si>
  <si>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</si>
  <si>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</si>
  <si>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</si>
  <si>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</si>
  <si>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</si>
  <si>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</si>
  <si>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</si>
  <si>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</si>
  <si>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</si>
  <si>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</si>
  <si>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</si>
  <si>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</si>
  <si>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</si>
  <si>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</si>
  <si>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</si>
  <si>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</si>
  <si>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</si>
  <si>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</si>
  <si>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</si>
  <si>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</si>
  <si>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</si>
  <si>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</si>
  <si>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</si>
  <si>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</si>
  <si>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</si>
  <si>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</si>
  <si>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</si>
  <si>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</si>
  <si>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</si>
  <si>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</si>
  <si>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</si>
  <si>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</si>
  <si>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</si>
  <si>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</si>
  <si>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</si>
  <si>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</si>
  <si>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</si>
  <si>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</si>
  <si>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</si>
  <si>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</si>
  <si>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</si>
  <si>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</si>
  <si>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</si>
  <si>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</si>
  <si>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</si>
  <si>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</si>
  <si>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</si>
  <si>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</si>
  <si>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</si>
  <si>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</si>
  <si>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</si>
  <si>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</si>
  <si>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</si>
  <si>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</si>
  <si>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</si>
  <si>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</si>
  <si>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</si>
  <si>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</si>
  <si>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</si>
  <si>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</si>
  <si>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</si>
  <si>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</si>
  <si>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</si>
  <si>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</si>
  <si>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</si>
  <si>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</si>
  <si>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</si>
  <si>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</si>
  <si>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</si>
  <si>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</si>
  <si>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</si>
  <si>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</si>
  <si>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</si>
  <si>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</si>
  <si>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</si>
  <si>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</si>
  <si>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</si>
  <si>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</si>
  <si>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</si>
  <si>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</si>
  <si>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</si>
  <si>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</si>
  <si>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</si>
  <si>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</si>
  <si>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</si>
  <si>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</si>
  <si>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</si>
  <si>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</si>
  <si>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</si>
  <si>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</si>
  <si>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</si>
  <si>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</si>
  <si>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</si>
  <si>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</si>
  <si>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</si>
  <si>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</si>
  <si>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</si>
  <si>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</si>
  <si>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</si>
  <si>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</si>
  <si>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</si>
  <si>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</si>
  <si>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</si>
  <si>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</si>
  <si>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</si>
  <si>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</si>
  <si>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</si>
  <si>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</si>
  <si>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</si>
  <si>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</si>
  <si>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</si>
  <si>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</si>
  <si>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</si>
  <si>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</si>
  <si>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</si>
  <si>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</si>
  <si>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</si>
  <si>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</si>
  <si>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</si>
  <si>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</si>
  <si>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</si>
  <si>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</si>
  <si>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</si>
  <si>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</si>
  <si>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</si>
  <si>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</si>
  <si>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</si>
  <si>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</si>
  <si>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</si>
  <si>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</si>
  <si>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</si>
  <si>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</si>
  <si>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</si>
  <si>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</si>
  <si>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</si>
  <si>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</si>
  <si>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</si>
  <si>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</si>
  <si>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</si>
  <si>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</si>
  <si>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</si>
  <si>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</si>
  <si>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</si>
  <si>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</si>
  <si>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</si>
  <si>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</si>
  <si>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</si>
  <si>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</si>
  <si>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</si>
  <si>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</si>
  <si>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</si>
  <si>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</si>
  <si>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</si>
  <si>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</si>
  <si>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</si>
  <si>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</si>
  <si>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</si>
  <si>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</si>
  <si>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</si>
  <si>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</si>
  <si>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</si>
  <si>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</si>
  <si>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</si>
  <si>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</si>
  <si>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</si>
  <si>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</si>
  <si>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</si>
  <si>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</si>
  <si>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</si>
  <si>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</si>
  <si>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</si>
  <si>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</si>
  <si>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</si>
  <si>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</si>
  <si>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</si>
  <si>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</si>
  <si>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</si>
  <si>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</si>
  <si>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</si>
  <si>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</si>
  <si>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</si>
  <si>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</si>
  <si>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</si>
  <si>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</si>
  <si>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</si>
  <si>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</si>
  <si>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</si>
  <si>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</si>
  <si>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</si>
  <si>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</si>
  <si>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</si>
  <si>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</si>
  <si>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</si>
  <si>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</si>
  <si>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</si>
  <si>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</si>
  <si>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</si>
  <si>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</si>
  <si>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</si>
  <si>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</si>
  <si>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</si>
  <si>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</si>
  <si>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</si>
  <si>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</si>
  <si>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</si>
  <si>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</si>
  <si>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</si>
  <si>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</si>
  <si>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</si>
  <si>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</si>
  <si>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</si>
  <si>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</si>
  <si>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</si>
  <si>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</si>
  <si>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</si>
  <si>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</si>
  <si>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</si>
  <si>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</si>
  <si>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</si>
  <si>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</si>
  <si>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</si>
  <si>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</si>
  <si>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</si>
  <si>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</si>
  <si>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</si>
  <si>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</si>
  <si>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</si>
  <si>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</si>
  <si>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</si>
  <si>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</si>
  <si>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</si>
  <si>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</si>
  <si>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</si>
  <si>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</si>
  <si>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</si>
  <si>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</si>
  <si>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</si>
  <si>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</si>
  <si>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</si>
  <si>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</si>
  <si>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</si>
  <si>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</si>
  <si>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</si>
  <si>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</si>
  <si>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</si>
  <si>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</si>
  <si>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</si>
  <si>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</si>
  <si>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</si>
  <si>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</si>
  <si>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</si>
  <si>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</si>
  <si>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</si>
  <si>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</si>
  <si>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</si>
  <si>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</si>
  <si>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</si>
  <si>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</si>
  <si>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</si>
  <si>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</si>
  <si>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</si>
  <si>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</si>
  <si>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</si>
  <si>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</si>
  <si>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</si>
  <si>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</si>
  <si>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</si>
  <si>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</si>
  <si>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</si>
  <si>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</si>
  <si>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</si>
  <si>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</si>
  <si>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</si>
  <si>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</si>
  <si>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</si>
  <si>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</si>
  <si>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</si>
  <si>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</si>
  <si>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</si>
  <si>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</si>
  <si>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</si>
  <si>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</si>
  <si>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</si>
  <si>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</si>
  <si>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</si>
  <si>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</si>
  <si>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</si>
  <si>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</si>
  <si>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</si>
  <si>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</si>
  <si>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</si>
  <si>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</si>
  <si>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</si>
  <si>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</si>
  <si>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</si>
  <si>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</si>
  <si>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</si>
  <si>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</si>
  <si>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</si>
  <si>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</si>
  <si>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</si>
  <si>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</si>
  <si>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</si>
  <si>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</si>
  <si>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</si>
  <si>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</si>
  <si>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</si>
  <si>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</si>
  <si>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</si>
  <si>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</si>
  <si>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</si>
  <si>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</si>
  <si>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</si>
  <si>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</si>
  <si>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</si>
  <si>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</si>
  <si>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</si>
  <si>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</si>
  <si>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</si>
  <si>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</si>
  <si>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</si>
  <si>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</si>
  <si>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</si>
  <si>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</si>
  <si>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</si>
  <si>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</si>
  <si>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</si>
  <si>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</si>
  <si>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</si>
  <si>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</si>
  <si>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</si>
  <si>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</si>
  <si>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</si>
  <si>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</si>
  <si>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</si>
  <si>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</si>
  <si>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</si>
  <si>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</si>
  <si>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</si>
  <si>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</si>
  <si>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</si>
  <si>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</si>
  <si>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</si>
  <si>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</si>
  <si>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</si>
  <si>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</si>
  <si>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</si>
  <si>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</si>
  <si>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</si>
  <si>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</si>
  <si>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</si>
  <si>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</si>
  <si>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</si>
  <si>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</si>
  <si>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</si>
  <si>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</si>
  <si>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</si>
  <si>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</si>
  <si>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</si>
  <si>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</si>
  <si>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</si>
  <si>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</si>
  <si>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</si>
  <si>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</si>
  <si>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</si>
  <si>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</si>
  <si>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</si>
  <si>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</si>
  <si>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</si>
  <si>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</si>
  <si>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</si>
  <si>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</si>
  <si>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</si>
  <si>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</si>
  <si>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</si>
  <si>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</si>
  <si>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</si>
  <si>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</si>
  <si>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</si>
  <si>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</si>
  <si>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</si>
  <si>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</si>
  <si>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</si>
  <si>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</si>
  <si>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</si>
  <si>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</si>
  <si>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</si>
  <si>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</si>
  <si>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</si>
  <si>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</si>
  <si>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</si>
  <si>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</si>
  <si>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</si>
  <si>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</si>
  <si>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</si>
  <si>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</si>
  <si>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</si>
  <si>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</si>
  <si>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</si>
  <si>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</si>
  <si>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</si>
  <si>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</si>
  <si>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</si>
  <si>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</si>
  <si>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</si>
  <si>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</si>
  <si>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</si>
  <si>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</si>
  <si>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</si>
  <si>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</si>
  <si>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</si>
  <si>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</si>
  <si>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</si>
  <si>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</si>
  <si>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</si>
  <si>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</si>
  <si>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</si>
  <si>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</si>
  <si>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</si>
  <si>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</si>
  <si>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</si>
  <si>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</si>
  <si>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</si>
  <si>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</si>
  <si>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</si>
  <si>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</si>
  <si>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</si>
  <si>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</si>
  <si>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</si>
  <si>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</si>
  <si>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</si>
  <si>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</si>
  <si>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</si>
  <si>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</si>
  <si>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</si>
  <si>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</si>
  <si>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</si>
  <si>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</si>
  <si>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</si>
  <si>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</si>
  <si>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</si>
  <si>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</si>
  <si>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</si>
  <si>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</si>
  <si>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</si>
  <si>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</si>
  <si>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</si>
  <si>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</si>
  <si>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</si>
  <si>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</si>
  <si>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</si>
  <si>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</si>
  <si>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</si>
  <si>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</si>
  <si>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</si>
  <si>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</si>
  <si>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</si>
  <si>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</si>
  <si>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</si>
  <si>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</si>
  <si>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</si>
  <si>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</si>
  <si>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</si>
  <si>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</si>
  <si>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</si>
  <si>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</si>
  <si>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</si>
  <si>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</si>
  <si>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</si>
  <si>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</si>
  <si>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</si>
  <si>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</si>
  <si>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</si>
  <si>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</si>
  <si>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</si>
  <si>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</si>
  <si>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</si>
  <si>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</si>
  <si>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</si>
  <si>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</si>
  <si>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</si>
  <si>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</si>
  <si>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</si>
  <si>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</si>
  <si>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</si>
  <si>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</si>
  <si>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</si>
  <si>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</si>
  <si>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</si>
  <si>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</si>
  <si>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</si>
  <si>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</si>
  <si>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</si>
  <si>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</si>
  <si>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</si>
  <si>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</si>
  <si>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</si>
  <si>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</si>
  <si>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</si>
  <si>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</si>
  <si>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</si>
  <si>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</si>
  <si>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</si>
  <si>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</si>
  <si>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</si>
  <si>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</si>
  <si>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</si>
  <si>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</si>
  <si>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</si>
  <si>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</si>
  <si>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</si>
  <si>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</si>
  <si>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</si>
  <si>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</si>
  <si>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</si>
  <si>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</si>
  <si>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</si>
  <si>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</si>
  <si>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</si>
  <si>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</si>
  <si>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</si>
  <si>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</si>
  <si>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</si>
  <si>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</si>
  <si>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</si>
  <si>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</si>
  <si>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</si>
  <si>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</si>
  <si>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</si>
  <si>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</si>
  <si>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</si>
  <si>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</si>
  <si>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</si>
  <si>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</si>
  <si>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</si>
  <si>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</si>
  <si>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</si>
  <si>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</si>
  <si>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</si>
  <si>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</si>
  <si>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</si>
  <si>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</si>
  <si>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</si>
  <si>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</si>
  <si>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</si>
  <si>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</si>
  <si>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</si>
  <si>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</si>
  <si>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</si>
  <si>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</si>
  <si>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</si>
  <si>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</si>
  <si>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</si>
  <si>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</si>
  <si>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</si>
  <si>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</si>
  <si>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</si>
  <si>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</si>
  <si>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</si>
  <si>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</si>
  <si>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</si>
  <si>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</si>
  <si>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</si>
  <si>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</si>
  <si>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</si>
  <si>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</si>
  <si>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</si>
  <si>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</si>
  <si>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</si>
  <si>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</si>
  <si>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</si>
  <si>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</si>
  <si>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</si>
  <si>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</si>
  <si>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</si>
  <si>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</si>
  <si>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</si>
  <si>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</si>
  <si>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</si>
  <si>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</si>
  <si>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</si>
  <si>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</si>
  <si>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</si>
  <si>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</si>
  <si>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</si>
  <si>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</si>
  <si>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</si>
  <si>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</si>
  <si>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</si>
  <si>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</si>
  <si>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</si>
  <si>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</si>
  <si>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</si>
  <si>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</si>
  <si>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</si>
  <si>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</si>
  <si>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</si>
  <si>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</si>
  <si>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</si>
  <si>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</si>
  <si>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</si>
  <si>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</si>
  <si>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</si>
  <si>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</si>
  <si>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</si>
  <si>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</si>
  <si>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</si>
  <si>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</si>
  <si>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</si>
  <si>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</si>
  <si>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</si>
  <si>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</si>
  <si>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</si>
  <si>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</si>
  <si>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</si>
  <si>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</si>
  <si>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</si>
  <si>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</si>
  <si>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</si>
  <si>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</si>
  <si>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</si>
  <si>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</si>
  <si>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</si>
  <si>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</si>
  <si>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</si>
  <si>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</si>
  <si>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</si>
  <si>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</si>
  <si>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</si>
  <si>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</si>
  <si>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</si>
  <si>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</si>
  <si>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</si>
  <si>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</si>
  <si>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</si>
  <si>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</si>
  <si>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</si>
  <si>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</si>
  <si>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</si>
  <si>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</si>
  <si>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</si>
  <si>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</si>
  <si>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</si>
  <si>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</si>
  <si>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</si>
  <si>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</si>
  <si>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</si>
  <si>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</si>
  <si>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</si>
  <si>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</si>
  <si>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</si>
  <si>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</si>
  <si>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</si>
  <si>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</si>
  <si>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</si>
  <si>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</si>
  <si>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</si>
  <si>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</si>
  <si>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</si>
  <si>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</si>
  <si>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</si>
  <si>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</si>
  <si>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</si>
  <si>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</si>
  <si>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</si>
  <si>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</si>
  <si>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</si>
  <si>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</si>
  <si>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</si>
  <si>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</si>
  <si>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</si>
  <si>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</si>
  <si>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</si>
  <si>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</si>
  <si>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</si>
  <si>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</si>
  <si>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</si>
  <si>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</si>
  <si>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</si>
  <si>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</si>
  <si>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</si>
  <si>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</si>
  <si>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</si>
  <si>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</si>
  <si>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</si>
  <si>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</si>
  <si>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</si>
  <si>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</si>
  <si>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</si>
  <si>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</si>
  <si>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</si>
  <si>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</si>
  <si>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</si>
  <si>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</si>
  <si>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</si>
  <si>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</si>
  <si>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</si>
  <si>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</si>
  <si>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</si>
  <si>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</si>
  <si>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</si>
  <si>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</si>
  <si>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</si>
  <si>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</si>
  <si>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</si>
  <si>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</si>
  <si>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</si>
  <si>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</si>
  <si>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</si>
  <si>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</si>
  <si>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</si>
  <si>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</si>
  <si>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</si>
  <si>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</si>
  <si>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</si>
  <si>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</si>
  <si>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</si>
  <si>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</si>
  <si>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</si>
  <si>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</si>
  <si>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</si>
  <si>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</si>
  <si>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</si>
  <si>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</si>
  <si>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</si>
  <si>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</si>
  <si>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</si>
  <si>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</si>
  <si>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</si>
  <si>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</si>
  <si>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</si>
  <si>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</si>
  <si>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</si>
  <si>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</si>
  <si>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</si>
  <si>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</si>
  <si>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</si>
  <si>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</si>
  <si>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</si>
  <si>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</si>
  <si>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</si>
  <si>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</si>
  <si>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</si>
  <si>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</si>
  <si>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</si>
  <si>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</si>
  <si>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</si>
  <si>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</si>
  <si>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</si>
  <si>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</si>
  <si>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</si>
  <si>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</si>
  <si>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</si>
  <si>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</si>
  <si>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</si>
  <si>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</si>
  <si>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</si>
  <si>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</si>
  <si>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</si>
  <si>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</si>
  <si>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</si>
  <si>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</si>
  <si>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</si>
  <si>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</si>
  <si>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</si>
  <si>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</si>
  <si>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</si>
  <si>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</si>
  <si>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</si>
  <si>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</si>
  <si>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</si>
  <si>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</si>
  <si>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</si>
  <si>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</si>
  <si>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</si>
  <si>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</si>
  <si>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</si>
  <si>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</si>
  <si>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</si>
  <si>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</si>
  <si>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</si>
  <si>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</si>
  <si>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</si>
  <si>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</si>
  <si>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</si>
  <si>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</si>
  <si>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</si>
  <si>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</si>
  <si>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</si>
  <si>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</si>
  <si>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</si>
  <si>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</si>
  <si>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</si>
  <si>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</si>
  <si>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</si>
  <si>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</si>
  <si>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</si>
  <si>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</si>
  <si>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</si>
  <si>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</si>
  <si>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</si>
  <si>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</si>
  <si>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</si>
  <si>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</si>
  <si>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</si>
  <si>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</si>
  <si>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</si>
  <si>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</si>
  <si>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</si>
  <si>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</si>
  <si>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</si>
  <si>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</si>
  <si>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</si>
  <si>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</si>
  <si>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</si>
  <si>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</si>
  <si>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</si>
  <si>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</si>
  <si>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</si>
  <si>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</si>
  <si>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</si>
  <si>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</si>
  <si>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</si>
  <si>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</si>
  <si>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</si>
  <si>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</si>
  <si>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</si>
  <si>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</si>
  <si>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</si>
  <si>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</si>
  <si>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</si>
  <si>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</si>
  <si>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</si>
  <si>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</si>
  <si>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</si>
  <si>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</si>
  <si>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</si>
  <si>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</si>
  <si>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</si>
  <si>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</si>
  <si>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</si>
  <si>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</si>
  <si>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</si>
  <si>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</si>
  <si>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</si>
  <si>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</si>
  <si>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</si>
  <si>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</si>
  <si>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</si>
  <si>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</si>
  <si>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</si>
  <si>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</si>
  <si>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</si>
  <si>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</si>
  <si>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</si>
  <si>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</si>
  <si>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</si>
  <si>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</si>
  <si>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</si>
  <si>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</si>
  <si>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</si>
  <si>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</si>
  <si>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</si>
  <si>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</si>
  <si>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</si>
  <si>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</si>
  <si>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</si>
  <si>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</si>
  <si>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</si>
  <si>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</si>
  <si>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</si>
  <si>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</si>
  <si>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</si>
  <si>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</si>
  <si>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</si>
  <si>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</si>
  <si>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</si>
  <si>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</si>
  <si>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</si>
  <si>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</si>
  <si>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</si>
  <si>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</si>
  <si>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</si>
  <si>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</si>
  <si>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</si>
  <si>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</si>
  <si>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</si>
  <si>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</si>
  <si>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</si>
  <si>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</si>
  <si>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</si>
  <si>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</si>
  <si>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</si>
  <si>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</si>
  <si>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</si>
  <si>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</si>
  <si>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</si>
  <si>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</si>
  <si>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</si>
  <si>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</si>
  <si>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</si>
  <si>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</si>
  <si>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</si>
  <si>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</si>
  <si>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</si>
  <si>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</si>
  <si>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</si>
  <si>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</si>
  <si>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</si>
  <si>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</si>
  <si>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</si>
  <si>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</si>
  <si>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</si>
  <si>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</si>
  <si>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</si>
  <si>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</si>
  <si>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</si>
  <si>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</si>
  <si>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</si>
  <si>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</si>
  <si>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</si>
  <si>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</si>
  <si>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</si>
  <si>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</si>
  <si>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</si>
  <si>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</si>
  <si>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</si>
  <si>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</si>
  <si>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</si>
  <si>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</si>
  <si>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</si>
  <si>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</si>
  <si>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</si>
  <si>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</si>
  <si>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</si>
  <si>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</si>
  <si>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</si>
  <si>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</si>
  <si>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</si>
  <si>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</si>
  <si>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</si>
  <si>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</si>
  <si>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</si>
  <si>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</si>
  <si>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</si>
  <si>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</si>
  <si>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</si>
  <si>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</si>
  <si>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</si>
  <si>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</si>
  <si>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</si>
  <si>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</si>
  <si>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</si>
  <si>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</si>
  <si>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</si>
  <si>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</si>
  <si>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</si>
  <si>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</si>
  <si>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</si>
  <si>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</si>
  <si>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</si>
  <si>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</si>
  <si>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</si>
  <si>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</si>
  <si>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</si>
  <si>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</si>
  <si>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</si>
  <si>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</si>
  <si>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</si>
  <si>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</si>
  <si>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</si>
  <si>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</si>
  <si>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</si>
  <si>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</si>
  <si>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</si>
  <si>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</si>
  <si>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</si>
  <si>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</si>
  <si>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</si>
  <si>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</si>
  <si>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</si>
  <si>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</si>
  <si>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</si>
  <si>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</si>
  <si>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</si>
  <si>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</si>
  <si>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</si>
  <si>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</si>
  <si>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</si>
  <si>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</si>
  <si>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</si>
  <si>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</si>
  <si>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</si>
  <si>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</si>
  <si>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</si>
  <si>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</si>
  <si>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</si>
  <si>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</si>
  <si>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</si>
  <si>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</si>
  <si>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</si>
  <si>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</si>
  <si>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</si>
  <si>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</si>
  <si>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</si>
  <si>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</si>
  <si>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</si>
  <si>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</si>
  <si>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</si>
  <si>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</si>
  <si>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</si>
  <si>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</si>
  <si>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</si>
  <si>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</si>
  <si>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</si>
  <si>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</si>
  <si>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</si>
  <si>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</si>
  <si>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</si>
  <si>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</si>
  <si>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</si>
  <si>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</si>
  <si>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</si>
  <si>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</si>
  <si>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</si>
  <si>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</si>
  <si>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</si>
  <si>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</si>
  <si>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</si>
  <si>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</si>
  <si>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</si>
  <si>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</si>
  <si>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</si>
  <si>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</si>
  <si>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</si>
  <si>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</si>
  <si>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</si>
  <si>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</si>
  <si>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</si>
  <si>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</si>
  <si>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</si>
  <si>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</si>
  <si>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</si>
  <si>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</si>
  <si>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</si>
  <si>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</si>
  <si>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</si>
  <si>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</si>
  <si>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</si>
  <si>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</si>
  <si>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</si>
  <si>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</si>
  <si>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</si>
  <si>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</si>
  <si>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</si>
  <si>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</si>
  <si>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</si>
  <si>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</si>
  <si>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</si>
  <si>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</si>
  <si>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</si>
  <si>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</si>
  <si>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</si>
  <si>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</si>
  <si>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</si>
  <si>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</si>
  <si>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</si>
  <si>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</si>
  <si>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</si>
  <si>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</si>
  <si>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</si>
  <si>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</si>
  <si>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</si>
  <si>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</si>
  <si>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</si>
  <si>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</si>
  <si>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</si>
  <si>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</si>
  <si>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</si>
  <si>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</si>
  <si>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</si>
  <si>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</si>
  <si>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</si>
  <si>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</si>
  <si>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</si>
  <si>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</si>
  <si>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</si>
  <si>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</si>
  <si>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</si>
  <si>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</si>
  <si>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</si>
  <si>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</si>
  <si>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</si>
  <si>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</si>
  <si>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</si>
  <si>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</si>
  <si>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</si>
  <si>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</si>
  <si>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</si>
  <si>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</si>
  <si>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</si>
  <si>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</si>
  <si>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</si>
  <si>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</si>
  <si>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</si>
  <si>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</si>
  <si>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</si>
  <si>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</si>
  <si>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</si>
  <si>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</si>
  <si>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</si>
  <si>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</si>
  <si>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</si>
  <si>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</si>
  <si>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</si>
  <si>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</si>
  <si>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</si>
  <si>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</si>
  <si>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</si>
  <si>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</si>
  <si>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</si>
  <si>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</si>
  <si>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</si>
  <si>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</si>
  <si>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</si>
  <si>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</si>
  <si>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</si>
  <si>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</si>
  <si>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</si>
  <si>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</si>
  <si>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</si>
  <si>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</si>
  <si>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</si>
  <si>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</si>
  <si>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</si>
  <si>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</si>
  <si>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</si>
  <si>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</si>
  <si>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</si>
  <si>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</si>
  <si>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</si>
  <si>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</si>
  <si>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</si>
  <si>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</si>
  <si>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</si>
  <si>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</si>
  <si>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</si>
  <si>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</si>
  <si>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</si>
  <si>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</si>
  <si>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</si>
  <si>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</si>
  <si>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</si>
  <si>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</si>
  <si>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</si>
  <si>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</si>
  <si>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</si>
  <si>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</si>
  <si>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</si>
  <si>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</si>
  <si>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</si>
  <si>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</si>
  <si>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</si>
  <si>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</si>
  <si>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</si>
  <si>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</si>
  <si>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</si>
  <si>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</si>
  <si>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</si>
  <si>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</si>
  <si>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</si>
  <si>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</si>
  <si>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</si>
  <si>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</si>
  <si>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</si>
  <si>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</si>
  <si>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</si>
  <si>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</si>
  <si>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</si>
  <si>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</si>
  <si>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</si>
  <si>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</si>
  <si>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</si>
  <si>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</si>
  <si>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</si>
  <si>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</si>
  <si>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</si>
  <si>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</si>
  <si>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</si>
  <si>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</si>
  <si>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</si>
  <si>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</si>
  <si>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</si>
  <si>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</si>
  <si>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</si>
  <si>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</si>
  <si>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</si>
  <si>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</si>
  <si>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</si>
  <si>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</si>
  <si>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</si>
  <si>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</si>
  <si>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</si>
  <si>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</si>
  <si>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</si>
  <si>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</si>
  <si>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</si>
  <si>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</si>
  <si>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</si>
  <si>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</si>
  <si>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</si>
  <si>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</si>
  <si>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</si>
  <si>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</si>
  <si>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</si>
  <si>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</si>
  <si>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</si>
  <si>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</si>
  <si>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</si>
  <si>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</si>
  <si>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</si>
  <si>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</si>
  <si>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</si>
  <si>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</si>
  <si>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</si>
  <si>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</si>
  <si>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</si>
  <si>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</si>
  <si>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</si>
  <si>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</si>
  <si>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</si>
  <si>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</si>
  <si>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</si>
  <si>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</si>
  <si>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</si>
  <si>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</si>
  <si>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</si>
  <si>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</si>
  <si>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</si>
  <si>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</si>
  <si>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</si>
  <si>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</si>
  <si>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</si>
  <si>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</si>
  <si>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</si>
  <si>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</si>
  <si>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</si>
  <si>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</si>
  <si>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</si>
  <si>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</si>
  <si>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</si>
  <si>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</si>
  <si>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</si>
  <si>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</si>
  <si>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</si>
  <si>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</si>
  <si>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</si>
  <si>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</si>
  <si>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</si>
  <si>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</si>
  <si>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</si>
  <si>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</si>
  <si>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</si>
  <si>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</si>
  <si>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</si>
  <si>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</si>
  <si>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</si>
  <si>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</si>
  <si>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</si>
  <si>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</si>
  <si>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</si>
  <si>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</si>
  <si>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</si>
  <si>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</si>
  <si>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</si>
  <si>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</si>
  <si>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</si>
  <si>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</si>
  <si>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</si>
  <si>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</si>
  <si>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</si>
  <si>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</si>
  <si>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</si>
  <si>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</si>
  <si>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</si>
  <si>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</si>
  <si>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</si>
  <si>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</si>
  <si>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</si>
  <si>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</si>
  <si>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</si>
  <si>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</si>
  <si>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</si>
  <si>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</si>
  <si>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</si>
  <si>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</si>
  <si>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</si>
  <si>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</si>
  <si>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</si>
  <si>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</si>
  <si>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</si>
  <si>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</si>
  <si>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</si>
  <si>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</si>
  <si>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</si>
  <si>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</si>
  <si>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</si>
  <si>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</si>
  <si>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</si>
  <si>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</si>
  <si>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</si>
  <si>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</si>
  <si>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</si>
  <si>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</si>
  <si>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</si>
  <si>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</si>
  <si>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</si>
  <si>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</si>
  <si>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</si>
  <si>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</si>
  <si>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</si>
  <si>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</si>
  <si>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</si>
  <si>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</si>
  <si>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</si>
  <si>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</si>
  <si>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</si>
  <si>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</si>
  <si>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</si>
  <si>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</si>
  <si>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</si>
  <si>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</si>
  <si>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</si>
  <si>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</si>
  <si>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</si>
  <si>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</si>
  <si>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</si>
  <si>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</si>
  <si>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</si>
  <si>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</si>
  <si>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</si>
  <si>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</si>
  <si>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</si>
  <si>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</si>
  <si>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</si>
  <si>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</si>
  <si>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</si>
  <si>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</si>
  <si>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</si>
  <si>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</si>
  <si>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</si>
  <si>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</si>
  <si>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</si>
  <si>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</si>
  <si>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</si>
  <si>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</si>
  <si>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</si>
  <si>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</si>
  <si>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</si>
  <si>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</si>
  <si>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</si>
  <si>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</si>
  <si>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</si>
  <si>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</si>
  <si>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</si>
  <si>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</si>
  <si>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</si>
  <si>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</si>
  <si>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</si>
  <si>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</si>
  <si>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</si>
  <si>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</si>
  <si>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</si>
  <si>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</si>
  <si>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</si>
  <si>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</si>
  <si>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</si>
  <si>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</si>
  <si>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</si>
  <si>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</si>
  <si>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</si>
  <si>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</si>
  <si>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</si>
  <si>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</si>
  <si>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</si>
  <si>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</si>
  <si>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</si>
  <si>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</si>
  <si>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</si>
  <si>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</si>
  <si>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</si>
  <si>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</si>
  <si>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</si>
  <si>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</si>
  <si>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</si>
  <si>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</si>
  <si>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</si>
  <si>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</si>
  <si>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</si>
  <si>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</si>
  <si>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</si>
  <si>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</si>
  <si>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</si>
  <si>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</si>
  <si>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</si>
  <si>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</si>
  <si>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</si>
  <si>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</si>
  <si>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</si>
  <si>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</si>
  <si>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</si>
  <si>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</si>
  <si>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</si>
  <si>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</si>
  <si>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</si>
  <si>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</si>
  <si>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</si>
  <si>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</si>
  <si>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</si>
  <si>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</si>
  <si>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</si>
  <si>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</si>
  <si>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</si>
  <si>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</si>
  <si>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</si>
  <si>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</si>
  <si>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</si>
  <si>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</si>
  <si>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</si>
  <si>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</si>
  <si>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</si>
  <si>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</si>
  <si>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</si>
  <si>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</si>
  <si>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</si>
  <si>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</si>
  <si>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</si>
  <si>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</si>
  <si>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</si>
  <si>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</si>
  <si>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</si>
  <si>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</si>
  <si>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</si>
  <si>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</si>
  <si>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</si>
  <si>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</si>
  <si>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</si>
  <si>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</si>
  <si>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</si>
  <si>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</si>
  <si>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</si>
  <si>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</si>
  <si>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</si>
  <si>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</si>
  <si>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</si>
  <si>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</si>
  <si>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</si>
  <si>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</si>
  <si>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</si>
  <si>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</si>
  <si>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</si>
  <si>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</si>
  <si>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</si>
  <si>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</si>
  <si>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</si>
  <si>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</si>
  <si>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</si>
  <si>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</si>
  <si>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</si>
  <si>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</si>
  <si>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</si>
  <si>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</si>
  <si>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</si>
  <si>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</si>
  <si>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</si>
  <si>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</si>
  <si>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</si>
  <si>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</si>
  <si>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</si>
  <si>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</si>
  <si>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</si>
  <si>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</si>
  <si>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</si>
  <si>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</si>
  <si>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</si>
  <si>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</si>
  <si>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</si>
  <si>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</si>
  <si>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</si>
  <si>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</si>
  <si>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</si>
  <si>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</si>
  <si>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</si>
  <si>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</si>
  <si>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</si>
  <si>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</si>
  <si>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</si>
  <si>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</si>
  <si>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</si>
  <si>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</si>
  <si>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</si>
  <si>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</si>
  <si>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</si>
  <si>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</si>
  <si>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</si>
  <si>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</si>
  <si>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</si>
  <si>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</si>
  <si>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</si>
  <si>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</si>
  <si>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</si>
  <si>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</si>
  <si>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</si>
  <si>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</si>
  <si>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</si>
  <si>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</si>
  <si>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</si>
  <si>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</si>
  <si>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</si>
  <si>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</si>
  <si>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</si>
  <si>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</si>
  <si>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</si>
  <si>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</si>
  <si>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</si>
  <si>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</si>
  <si>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</si>
  <si>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</si>
  <si>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</si>
  <si>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</si>
  <si>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</si>
  <si>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</si>
  <si>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</si>
  <si>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</si>
  <si>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</si>
  <si>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</si>
  <si>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</si>
  <si>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</si>
  <si>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</si>
  <si>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</si>
  <si>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</si>
  <si>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</si>
  <si>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</si>
  <si>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</si>
  <si>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</si>
  <si>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</si>
  <si>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</si>
  <si>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</si>
  <si>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</si>
  <si>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</si>
  <si>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</si>
  <si>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</si>
  <si>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</si>
  <si>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</si>
  <si>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</si>
  <si>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</si>
  <si>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</si>
  <si>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</si>
  <si>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</si>
  <si>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</si>
  <si>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</si>
  <si>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</si>
  <si>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</si>
  <si>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</si>
  <si>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</si>
  <si>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</si>
  <si>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</si>
  <si>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</si>
  <si>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</si>
  <si>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</si>
  <si>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</si>
  <si>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</si>
  <si>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</si>
  <si>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</si>
  <si>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</si>
  <si>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</si>
  <si>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</si>
  <si>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</si>
  <si>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</si>
  <si>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</si>
  <si>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</si>
  <si>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</si>
  <si>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</si>
  <si>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</si>
  <si>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</si>
  <si>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</si>
  <si>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</si>
  <si>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</si>
  <si>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</si>
  <si>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</si>
  <si>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</si>
  <si>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</si>
  <si>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</si>
  <si>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</si>
  <si>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</si>
  <si>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</si>
  <si>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</si>
  <si>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</si>
  <si>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</si>
  <si>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</si>
  <si>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</si>
  <si>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</si>
  <si>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</si>
  <si>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</si>
  <si>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</si>
  <si>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</si>
  <si>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</si>
  <si>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</si>
  <si>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</si>
  <si>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</si>
  <si>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</si>
  <si>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</si>
  <si>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</si>
  <si>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</si>
  <si>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</si>
  <si>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</si>
  <si>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</si>
  <si>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</si>
  <si>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</si>
  <si>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</si>
  <si>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</si>
  <si>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</si>
  <si>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</si>
  <si>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</si>
  <si>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</si>
  <si>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</si>
  <si>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</si>
  <si>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</si>
  <si>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</si>
  <si>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</si>
  <si>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</si>
  <si>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</si>
  <si>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</si>
  <si>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</si>
  <si>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</si>
  <si>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</si>
  <si>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</si>
  <si>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</si>
  <si>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</si>
  <si>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</si>
  <si>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</si>
  <si>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</si>
  <si>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</si>
  <si>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</si>
  <si>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</si>
  <si>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</si>
  <si>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</si>
  <si>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</si>
  <si>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</si>
  <si>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</si>
  <si>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</si>
  <si>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</si>
  <si>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</si>
  <si>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</si>
  <si>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</si>
  <si>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</si>
  <si>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</si>
  <si>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</si>
  <si>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</si>
  <si>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</si>
  <si>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</si>
  <si>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</si>
  <si>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</si>
  <si>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</si>
  <si>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</si>
  <si>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</si>
  <si>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</si>
  <si>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</si>
  <si>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</si>
  <si>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</si>
  <si>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</si>
  <si>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</si>
  <si>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</si>
  <si>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</si>
  <si>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</si>
  <si>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</si>
  <si>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</si>
  <si>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</si>
  <si>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</si>
  <si>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</si>
  <si>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</si>
  <si>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</si>
  <si>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</si>
  <si>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</si>
  <si>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</si>
  <si>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</si>
  <si>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</si>
  <si>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</si>
  <si>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</si>
  <si>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</si>
  <si>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</si>
  <si>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</si>
  <si>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</si>
  <si>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</si>
  <si>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</si>
  <si>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</si>
  <si>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</si>
  <si>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</si>
  <si>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</si>
  <si>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</si>
  <si>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</si>
  <si>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</si>
  <si>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</si>
  <si>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</si>
  <si>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</si>
  <si>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</si>
  <si>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</si>
  <si>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</si>
  <si>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</si>
  <si>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</si>
  <si>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</si>
  <si>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</si>
  <si>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</si>
  <si>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</si>
  <si>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</si>
  <si>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</si>
  <si>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</si>
  <si>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</si>
  <si>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</si>
  <si>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</si>
  <si>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</si>
  <si>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</si>
  <si>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</si>
  <si>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</si>
  <si>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</si>
  <si>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</si>
  <si>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</si>
  <si>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</si>
  <si>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</si>
  <si>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</si>
  <si>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</si>
  <si>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</si>
  <si>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</si>
  <si>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</si>
  <si>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</si>
  <si>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</si>
  <si>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</si>
  <si>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</si>
  <si>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</si>
  <si>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</si>
  <si>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</si>
  <si>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</si>
  <si>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</si>
  <si>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</si>
  <si>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</si>
  <si>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</si>
  <si>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</si>
  <si>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</si>
  <si>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</si>
  <si>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</si>
  <si>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</si>
  <si>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</si>
  <si>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</si>
  <si>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</si>
  <si>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</si>
  <si>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</si>
  <si>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</si>
  <si>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</si>
  <si>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</si>
  <si>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</si>
  <si>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</si>
  <si>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</si>
  <si>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</si>
  <si>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</si>
  <si>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</si>
  <si>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</si>
  <si>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</si>
  <si>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</si>
  <si>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</si>
  <si>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</si>
  <si>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</si>
  <si>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</si>
  <si>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</si>
  <si>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</si>
  <si>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</si>
  <si>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</si>
  <si>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</si>
  <si>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</si>
  <si>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</si>
  <si>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</si>
  <si>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</si>
  <si>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</si>
  <si>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</si>
  <si>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</si>
  <si>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</si>
  <si>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</si>
  <si>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</si>
  <si>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</si>
  <si>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</si>
  <si>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</si>
  <si>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</si>
  <si>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</si>
  <si>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</si>
  <si>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</si>
  <si>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</si>
  <si>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</si>
  <si>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</si>
  <si>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</si>
  <si>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</si>
  <si>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</si>
  <si>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</si>
  <si>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</si>
  <si>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</si>
  <si>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</si>
  <si>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</si>
  <si>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</si>
  <si>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</si>
  <si>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</si>
  <si>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</si>
  <si>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</si>
  <si>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</si>
  <si>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</si>
  <si>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</si>
  <si>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</si>
  <si>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</si>
  <si>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</si>
  <si>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</si>
  <si>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</si>
  <si>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</si>
  <si>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</si>
  <si>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</si>
  <si>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</si>
  <si>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</si>
  <si>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</si>
  <si>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</si>
  <si>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</si>
  <si>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</si>
  <si>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</si>
  <si>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</si>
  <si>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</si>
  <si>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</si>
  <si>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</si>
  <si>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</si>
  <si>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</si>
  <si>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</si>
  <si>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</si>
  <si>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</si>
  <si>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</si>
  <si>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</si>
  <si>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</si>
  <si>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</si>
  <si>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</si>
  <si>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</si>
  <si>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</si>
  <si>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</si>
  <si>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</si>
  <si>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</si>
  <si>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</si>
  <si>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</si>
  <si>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</si>
  <si>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</si>
  <si>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</si>
  <si>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</si>
  <si>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</si>
  <si>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</si>
  <si>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</si>
  <si>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</si>
  <si>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</si>
  <si>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</si>
  <si>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</si>
  <si>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</si>
  <si>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</si>
  <si>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</si>
  <si>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</si>
  <si>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</si>
  <si>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</si>
  <si>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</si>
  <si>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</si>
  <si>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</si>
  <si>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</si>
  <si>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</si>
  <si>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</si>
  <si>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</si>
  <si>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</si>
  <si>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</si>
  <si>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</si>
  <si>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</si>
  <si>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</si>
  <si>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</si>
  <si>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</si>
  <si>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</si>
  <si>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</si>
  <si>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</si>
  <si>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</si>
  <si>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</si>
  <si>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</si>
  <si>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</si>
  <si>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</si>
  <si>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</si>
  <si>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</si>
  <si>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</si>
  <si>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</si>
  <si>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</si>
  <si>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</si>
  <si>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</si>
  <si>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</si>
  <si>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</si>
  <si>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</si>
  <si>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</si>
  <si>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</si>
  <si>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</si>
  <si>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</si>
  <si>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</si>
  <si>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</si>
  <si>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</si>
  <si>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</si>
  <si>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</si>
  <si>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</si>
  <si>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</si>
  <si>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</si>
  <si>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</si>
  <si>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</si>
  <si>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</si>
  <si>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</si>
  <si>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</si>
  <si>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</si>
  <si>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</si>
  <si>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</si>
  <si>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</si>
  <si>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</si>
  <si>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</si>
  <si>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</si>
  <si>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</si>
  <si>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</si>
  <si>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</si>
  <si>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</si>
  <si>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</si>
  <si>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</si>
  <si>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</si>
  <si>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</si>
  <si>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</si>
  <si>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</si>
  <si>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</si>
  <si>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</si>
  <si>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</si>
  <si>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</si>
  <si>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</si>
  <si>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</si>
  <si>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</si>
  <si>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</si>
  <si>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</si>
  <si>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</si>
  <si>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</si>
  <si>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</si>
  <si>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</si>
  <si>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</si>
  <si>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</si>
  <si>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</si>
  <si>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</si>
  <si>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</si>
  <si>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</si>
  <si>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</si>
  <si>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</si>
  <si>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</si>
  <si>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</si>
  <si>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</si>
  <si>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</si>
  <si>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</si>
  <si>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</si>
  <si>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</si>
  <si>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</si>
  <si>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</si>
  <si>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</si>
  <si>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</si>
  <si>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</si>
  <si>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</si>
  <si>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</si>
  <si>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</si>
  <si>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</si>
  <si>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</si>
  <si>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</si>
  <si>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</si>
  <si>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</si>
  <si>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</si>
  <si>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</si>
  <si>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</si>
  <si>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</si>
  <si>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</si>
  <si>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</si>
  <si>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</si>
  <si>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</si>
  <si>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</si>
  <si>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</si>
  <si>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</si>
  <si>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</si>
  <si>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</si>
  <si>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</si>
  <si>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</si>
  <si>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</si>
  <si>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</si>
  <si>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</si>
  <si>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</si>
  <si>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</si>
  <si>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</si>
  <si>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</si>
  <si>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</si>
  <si>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</si>
  <si>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</si>
  <si>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</si>
  <si>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</si>
  <si>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</si>
  <si>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</si>
  <si>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</si>
  <si>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</si>
  <si>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</si>
  <si>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</si>
  <si>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</si>
  <si>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</si>
  <si>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</si>
  <si>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</si>
  <si>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</si>
  <si>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</si>
  <si>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</si>
  <si>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</si>
  <si>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</si>
  <si>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</si>
  <si>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</si>
  <si>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</si>
  <si>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</si>
  <si>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</si>
  <si>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</si>
  <si>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</si>
  <si>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</si>
  <si>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</si>
  <si>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</si>
  <si>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</si>
  <si>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</si>
  <si>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</si>
  <si>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</si>
  <si>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</si>
  <si>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</si>
  <si>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</si>
  <si>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</si>
  <si>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</si>
  <si>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</si>
  <si>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</si>
  <si>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</si>
  <si>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</si>
  <si>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</si>
  <si>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</si>
  <si>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</si>
  <si>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</si>
  <si>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</si>
  <si>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</si>
  <si>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</si>
  <si>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</si>
  <si>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</si>
  <si>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</si>
  <si>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</si>
  <si>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</si>
  <si>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</si>
  <si>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</si>
  <si>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</si>
  <si>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</si>
  <si>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</si>
  <si>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</si>
  <si>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</si>
  <si>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</si>
  <si>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</si>
  <si>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</si>
  <si>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</si>
  <si>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</si>
  <si>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</si>
  <si>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</si>
  <si>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</si>
  <si>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</si>
  <si>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</si>
  <si>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</si>
  <si>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</si>
  <si>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</si>
  <si>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</si>
  <si>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</si>
  <si>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</si>
  <si>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</si>
  <si>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</si>
  <si>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</si>
  <si>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</si>
  <si>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</si>
  <si>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</si>
  <si>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</si>
  <si>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</si>
  <si>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</si>
  <si>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</si>
  <si>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</si>
  <si>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</si>
  <si>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</si>
  <si>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</si>
  <si>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</si>
  <si>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</si>
  <si>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</si>
  <si>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</si>
  <si>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</si>
  <si>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</si>
  <si>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</si>
  <si>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</si>
  <si>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</si>
  <si>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</si>
  <si>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</si>
  <si>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</si>
  <si>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</si>
  <si>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</si>
  <si>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</si>
  <si>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</si>
  <si>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</si>
  <si>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</si>
  <si>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</si>
  <si>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</si>
  <si>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</si>
  <si>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</si>
  <si>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</si>
  <si>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</si>
  <si>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</si>
  <si>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</si>
  <si>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</si>
  <si>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</si>
  <si>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</si>
  <si>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</si>
  <si>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</si>
  <si>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</si>
  <si>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</si>
  <si>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</si>
  <si>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</si>
  <si>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</si>
  <si>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</si>
  <si>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</si>
  <si>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</si>
  <si>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</si>
  <si>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</si>
  <si>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</si>
  <si>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</si>
  <si>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</si>
  <si>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</si>
  <si>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</si>
  <si>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</si>
  <si>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</si>
  <si>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</si>
  <si>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</si>
  <si>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</si>
  <si>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</si>
  <si>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</si>
  <si>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</si>
  <si>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</si>
  <si>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</si>
  <si>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</si>
  <si>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</si>
  <si>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</si>
  <si>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</si>
  <si>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</si>
  <si>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</si>
  <si>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</si>
  <si>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</si>
  <si>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</si>
  <si>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</si>
  <si>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</si>
  <si>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</si>
  <si>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</si>
  <si>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</si>
  <si>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</si>
  <si>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</si>
  <si>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</si>
  <si>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</si>
  <si>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</si>
  <si>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</si>
  <si>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</si>
  <si>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</si>
  <si>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</si>
  <si>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</si>
  <si>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</si>
  <si>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</si>
  <si>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</si>
  <si>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</si>
  <si>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</si>
  <si>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</si>
  <si>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</si>
  <si>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</si>
  <si>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</si>
  <si>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</si>
  <si>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</si>
  <si>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</si>
  <si>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</si>
  <si>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</si>
  <si>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</si>
  <si>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</si>
  <si>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</si>
  <si>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</si>
  <si>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</si>
  <si>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</si>
  <si>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</si>
  <si>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</si>
  <si>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</si>
  <si>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</si>
  <si>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</si>
  <si>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</si>
  <si>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</si>
  <si>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</si>
  <si>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</si>
  <si>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</si>
  <si>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</si>
  <si>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</si>
  <si>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</si>
  <si>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</si>
  <si>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</si>
  <si>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</si>
  <si>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</si>
  <si>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</si>
  <si>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</si>
  <si>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</si>
  <si>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</si>
  <si>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</si>
  <si>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</si>
  <si>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</si>
  <si>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</si>
  <si>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</si>
  <si>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</si>
  <si>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</si>
  <si>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</si>
  <si>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</si>
  <si>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</si>
  <si>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</si>
  <si>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</si>
  <si>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</si>
  <si>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</si>
  <si>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</si>
  <si>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</si>
  <si>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</si>
  <si>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</si>
  <si>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</si>
  <si>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</si>
  <si>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</si>
  <si>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</si>
  <si>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</si>
  <si>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</si>
  <si>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</si>
  <si>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</si>
  <si>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</si>
  <si>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</si>
  <si>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</si>
  <si>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</si>
  <si>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</si>
  <si>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</si>
  <si>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</si>
  <si>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</si>
  <si>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</si>
  <si>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</si>
  <si>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</si>
  <si>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</si>
  <si>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</si>
  <si>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</si>
  <si>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</si>
  <si>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</si>
  <si>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</si>
  <si>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</si>
  <si>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</si>
  <si>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</si>
  <si>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</si>
  <si>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</si>
  <si>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</si>
  <si>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</si>
  <si>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</si>
  <si>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</si>
  <si>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</si>
  <si>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</si>
  <si>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</si>
  <si>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</si>
  <si>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</si>
  <si>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</si>
  <si>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</si>
  <si>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</si>
  <si>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</si>
  <si>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</si>
  <si>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</si>
  <si>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</si>
  <si>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</si>
  <si>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</si>
  <si>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</si>
  <si>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</si>
  <si>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</si>
  <si>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</si>
  <si>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</si>
  <si>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</si>
  <si>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</si>
  <si>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</si>
  <si>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</si>
  <si>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</si>
  <si>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</si>
  <si>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</si>
  <si>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</si>
  <si>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</si>
  <si>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</si>
  <si>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</si>
  <si>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</si>
  <si>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</si>
  <si>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</si>
  <si>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</si>
  <si>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</si>
  <si>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</si>
  <si>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</si>
  <si>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</si>
  <si>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</si>
  <si>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</si>
  <si>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</si>
  <si>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</si>
  <si>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</si>
  <si>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</si>
  <si>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</si>
  <si>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</si>
  <si>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</si>
  <si>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</si>
  <si>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</si>
  <si>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</si>
  <si>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</si>
  <si>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</si>
  <si>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</si>
  <si>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</si>
  <si>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</si>
  <si>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</si>
  <si>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</si>
  <si>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</si>
  <si>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</si>
  <si>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</si>
  <si>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</si>
  <si>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</si>
  <si>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</si>
  <si>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</si>
  <si>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</si>
  <si>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</si>
  <si>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</si>
  <si>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</si>
  <si>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</si>
  <si>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</si>
  <si>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</si>
  <si>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</si>
  <si>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</si>
  <si>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</si>
  <si>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</si>
  <si>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</si>
  <si>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</si>
  <si>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</si>
  <si>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</si>
  <si>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</si>
  <si>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</si>
  <si>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</si>
  <si>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</si>
  <si>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</si>
  <si>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</si>
  <si>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</si>
  <si>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</si>
  <si>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</si>
  <si>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</si>
  <si>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</si>
  <si>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</si>
  <si>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</si>
  <si>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</si>
  <si>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</si>
  <si>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</si>
  <si>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</si>
  <si>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</si>
  <si>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</si>
  <si>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</si>
  <si>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</si>
  <si>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</si>
  <si>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</si>
  <si>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</si>
  <si>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</si>
  <si>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</si>
  <si>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</si>
  <si>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</si>
  <si>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</si>
  <si>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</si>
  <si>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</si>
  <si>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</si>
  <si>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</si>
  <si>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</si>
  <si>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</si>
  <si>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</si>
  <si>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</si>
  <si>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</si>
  <si>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</si>
  <si>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</si>
  <si>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</si>
  <si>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</si>
  <si>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</si>
  <si>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</si>
  <si>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</si>
  <si>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</si>
  <si>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</si>
  <si>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</si>
  <si>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</si>
  <si>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</si>
  <si>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</si>
  <si>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</si>
  <si>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</si>
  <si>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</si>
  <si>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</si>
  <si>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</si>
  <si>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</si>
  <si>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</si>
  <si>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</si>
  <si>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</si>
  <si>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</si>
  <si>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</si>
  <si>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</si>
  <si>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</si>
  <si>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</si>
  <si>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</si>
  <si>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</si>
  <si>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</si>
  <si>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</si>
  <si>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</si>
  <si>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</si>
  <si>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</si>
  <si>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</si>
  <si>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</si>
  <si>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</si>
  <si>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</si>
  <si>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</si>
  <si>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</si>
  <si>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</si>
  <si>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</si>
  <si>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</si>
  <si>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</si>
  <si>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</si>
  <si>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</si>
  <si>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</si>
  <si>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</si>
  <si>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</si>
  <si>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</si>
  <si>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</si>
  <si>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</si>
  <si>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</si>
  <si>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</si>
  <si>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</si>
  <si>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</si>
  <si>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</si>
  <si>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</si>
  <si>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</si>
  <si>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</si>
  <si>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</si>
  <si>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</si>
  <si>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</si>
  <si>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</si>
  <si>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</si>
  <si>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</si>
  <si>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</si>
  <si>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</si>
  <si>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</si>
  <si>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</si>
  <si>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</si>
  <si>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</si>
  <si>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</si>
  <si>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</si>
  <si>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</si>
  <si>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</si>
  <si>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</si>
  <si>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</si>
  <si>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</si>
  <si>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</si>
  <si>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</si>
  <si>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</si>
  <si>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</si>
  <si>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</si>
  <si>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</si>
  <si>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</si>
  <si>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</si>
  <si>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</si>
  <si>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</si>
  <si>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</si>
  <si>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</si>
  <si>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</si>
  <si>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</si>
  <si>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</si>
  <si>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</si>
  <si>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</si>
  <si>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</si>
  <si>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</si>
  <si>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</si>
  <si>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</si>
  <si>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</si>
  <si>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</si>
  <si>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</si>
  <si>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</si>
  <si>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</si>
  <si>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</si>
  <si>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</si>
  <si>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</si>
  <si>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</si>
  <si>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</si>
  <si>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</si>
  <si>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</si>
  <si>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</si>
  <si>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</si>
  <si>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</si>
  <si>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</si>
  <si>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</si>
  <si>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</si>
  <si>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</si>
  <si>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</si>
  <si>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</si>
  <si>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</si>
  <si>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</si>
  <si>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</si>
  <si>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</si>
  <si>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</si>
  <si>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</si>
  <si>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</si>
  <si>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</si>
  <si>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</si>
  <si>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</si>
  <si>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</si>
  <si>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</si>
  <si>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</si>
  <si>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</si>
  <si>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</si>
  <si>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</si>
  <si>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</si>
  <si>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</si>
  <si>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</si>
  <si>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</si>
  <si>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</si>
  <si>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</si>
  <si>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</si>
  <si>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</si>
  <si>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</si>
  <si>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</si>
  <si>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</si>
  <si>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</si>
  <si>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</si>
  <si>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</si>
  <si>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</si>
  <si>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</si>
  <si>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</si>
  <si>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</si>
  <si>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</si>
  <si>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</si>
  <si>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</si>
  <si>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</si>
  <si>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</si>
  <si>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</si>
  <si>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</si>
  <si>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</si>
  <si>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</si>
  <si>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</si>
  <si>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</si>
  <si>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</si>
  <si>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</si>
  <si>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</si>
  <si>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</si>
  <si>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</si>
  <si>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</si>
  <si>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</si>
  <si>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</si>
  <si>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</si>
  <si>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</si>
  <si>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</si>
  <si>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</si>
  <si>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</si>
  <si>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</si>
  <si>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</si>
  <si>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</si>
  <si>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</si>
  <si>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</si>
  <si>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</si>
  <si>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</si>
  <si>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</si>
  <si>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</si>
  <si>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</si>
  <si>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</si>
  <si>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</si>
  <si>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</si>
  <si>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</si>
  <si>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</si>
  <si>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</si>
  <si>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</si>
  <si>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</si>
  <si>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</si>
  <si>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</si>
  <si>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</si>
  <si>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</si>
  <si>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</si>
  <si>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</si>
  <si>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</si>
  <si>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</si>
  <si>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</si>
  <si>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</si>
  <si>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</si>
  <si>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</si>
  <si>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</si>
  <si>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</si>
  <si>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</si>
  <si>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</si>
  <si>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</si>
  <si>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</si>
  <si>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</si>
  <si>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</si>
  <si>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</si>
  <si>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</si>
  <si>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</si>
  <si>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</si>
  <si>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</si>
  <si>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</si>
  <si>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</si>
  <si>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</si>
  <si>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</si>
  <si>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</si>
  <si>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</si>
  <si>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</si>
  <si>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</si>
  <si>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</si>
  <si>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</si>
  <si>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</si>
  <si>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</si>
  <si>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</si>
  <si>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</si>
  <si>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</si>
  <si>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</si>
  <si>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</si>
  <si>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</si>
  <si>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</si>
  <si>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</si>
  <si>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</si>
  <si>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</si>
  <si>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</si>
  <si>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</si>
  <si>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</si>
  <si>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</si>
  <si>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</si>
  <si>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</si>
  <si>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</si>
  <si>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</si>
  <si>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</si>
  <si>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</si>
  <si>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</si>
  <si>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</si>
  <si>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</si>
  <si>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</si>
  <si>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</si>
  <si>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</si>
  <si>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</si>
  <si>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</si>
  <si>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</si>
  <si>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</si>
  <si>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</si>
  <si>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</si>
  <si>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</si>
  <si>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</si>
  <si>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</si>
  <si>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</si>
  <si>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</si>
  <si>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</si>
  <si>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</si>
  <si>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</si>
  <si>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</si>
  <si>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</si>
  <si>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</si>
  <si>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</si>
  <si>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</si>
  <si>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</si>
  <si>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</si>
  <si>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</si>
  <si>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</si>
  <si>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</si>
  <si>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</si>
  <si>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</si>
  <si>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</si>
  <si>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</si>
  <si>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</si>
  <si>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</si>
  <si>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</si>
  <si>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</si>
  <si>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</si>
  <si>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</si>
  <si>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</si>
  <si>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</si>
  <si>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</si>
  <si>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</si>
  <si>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</si>
  <si>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</si>
  <si>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</si>
  <si>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</si>
  <si>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</si>
  <si>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</si>
  <si>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</si>
  <si>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</si>
  <si>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</si>
  <si>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</si>
  <si>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</si>
  <si>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</si>
  <si>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</si>
  <si>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</si>
  <si>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</si>
  <si>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</si>
  <si>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</si>
  <si>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</si>
  <si>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</si>
  <si>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</si>
  <si>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</si>
  <si>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</si>
  <si>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</si>
  <si>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</si>
  <si>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</si>
  <si>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</si>
  <si>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</si>
  <si>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</si>
  <si>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</si>
  <si>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</si>
  <si>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</si>
  <si>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</si>
  <si>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</si>
  <si>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</si>
  <si>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</si>
  <si>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</si>
  <si>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</si>
  <si>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</si>
  <si>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</si>
  <si>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</si>
  <si>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</si>
  <si>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</si>
  <si>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</si>
  <si>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</si>
  <si>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</si>
  <si>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</si>
  <si>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</si>
  <si>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</si>
  <si>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</si>
  <si>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</si>
  <si>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</si>
  <si>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</si>
  <si>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</si>
  <si>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</si>
  <si>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</si>
  <si>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</si>
  <si>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</si>
  <si>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</si>
  <si>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</si>
  <si>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</si>
  <si>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</si>
  <si>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</si>
  <si>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</si>
  <si>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</si>
  <si>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</si>
  <si>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</si>
  <si>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</si>
  <si>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</si>
  <si>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</si>
  <si>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</si>
  <si>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</si>
  <si>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</si>
  <si>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</si>
  <si>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</si>
  <si>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</si>
  <si>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</si>
  <si>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</si>
  <si>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</si>
  <si>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</si>
  <si>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</si>
  <si>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</si>
  <si>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</si>
  <si>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</si>
  <si>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</si>
  <si>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</si>
  <si>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</si>
  <si>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</si>
  <si>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</si>
  <si>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</si>
  <si>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</si>
  <si>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</si>
  <si>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</si>
  <si>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</si>
  <si>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</si>
  <si>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</si>
  <si>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</si>
  <si>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</si>
  <si>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</si>
  <si>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</si>
  <si>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</si>
  <si>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</si>
  <si>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</si>
  <si>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</si>
  <si>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</si>
  <si>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</si>
  <si>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</si>
  <si>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</si>
  <si>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</si>
  <si>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</si>
  <si>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</si>
  <si>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</si>
  <si>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</si>
  <si>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</si>
  <si>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</si>
  <si>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</si>
  <si>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</si>
  <si>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</si>
  <si>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</si>
  <si>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</si>
  <si>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</si>
  <si>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</si>
  <si>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</si>
  <si>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</si>
  <si>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</si>
  <si>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</si>
  <si>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</si>
  <si>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</si>
  <si>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</si>
  <si>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</si>
  <si>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</si>
  <si>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</si>
  <si>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</si>
  <si>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</si>
  <si>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</si>
  <si>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</si>
  <si>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</si>
  <si>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</si>
  <si>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</si>
  <si>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</si>
  <si>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</si>
  <si>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</si>
  <si>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</si>
  <si>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</si>
  <si>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</si>
  <si>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</si>
  <si>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</si>
  <si>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</si>
  <si>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</si>
  <si>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</si>
  <si>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</si>
  <si>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</si>
  <si>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</si>
  <si>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</si>
  <si>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</si>
  <si>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</si>
  <si>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</si>
  <si>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</si>
  <si>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</si>
  <si>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</si>
  <si>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</si>
  <si>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</si>
  <si>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</si>
  <si>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</si>
  <si>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</si>
  <si>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</si>
  <si>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</si>
  <si>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</si>
  <si>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</si>
  <si>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</si>
  <si>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</si>
  <si>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</si>
  <si>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</si>
  <si>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</si>
  <si>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</si>
  <si>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</si>
  <si>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</si>
  <si>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</si>
  <si>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</si>
  <si>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</si>
  <si>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</si>
  <si>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</si>
  <si>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</si>
  <si>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</si>
  <si>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</si>
  <si>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</si>
  <si>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</si>
  <si>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</si>
  <si>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</si>
  <si>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</si>
  <si>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</si>
  <si>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</si>
  <si>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</si>
  <si>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</si>
  <si>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</si>
  <si>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</si>
  <si>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</si>
  <si>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</si>
  <si>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</si>
  <si>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</si>
  <si>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</si>
  <si>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</si>
  <si>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</si>
  <si>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</si>
  <si>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</si>
  <si>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</si>
  <si>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</si>
  <si>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</si>
  <si>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</si>
  <si>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</si>
  <si>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</si>
  <si>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</si>
  <si>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</si>
  <si>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</si>
  <si>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</si>
  <si>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</si>
  <si>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</si>
  <si>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</si>
  <si>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</si>
  <si>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</si>
  <si>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</si>
  <si>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</si>
  <si>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</si>
  <si>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</si>
  <si>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</si>
  <si>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</si>
  <si>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</si>
  <si>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</si>
  <si>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</si>
  <si>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</si>
  <si>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</si>
  <si>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</si>
  <si>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</si>
  <si>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</si>
  <si>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</si>
  <si>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</si>
  <si>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</si>
  <si>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</si>
  <si>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</si>
  <si>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</si>
  <si>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</si>
  <si>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</si>
  <si>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</si>
  <si>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</si>
  <si>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</si>
  <si>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</si>
  <si>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</si>
  <si>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</si>
  <si>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</si>
  <si>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</si>
  <si>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</si>
  <si>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</si>
  <si>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</si>
  <si>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</si>
  <si>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</si>
  <si>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</si>
  <si>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</si>
  <si>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</si>
  <si>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</si>
  <si>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</si>
  <si>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</si>
  <si>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</si>
  <si>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</si>
  <si>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</si>
  <si>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</si>
  <si>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</si>
  <si>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</si>
  <si>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</si>
  <si>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</si>
  <si>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</si>
  <si>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</si>
  <si>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</si>
  <si>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</si>
  <si>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</si>
  <si>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</si>
  <si>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</si>
  <si>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</si>
  <si>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</si>
  <si>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</si>
  <si>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</si>
  <si>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</si>
  <si>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</si>
  <si>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</si>
  <si>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</si>
  <si>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</si>
  <si>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</si>
  <si>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</si>
  <si>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</si>
  <si>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</si>
  <si>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</si>
  <si>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</si>
  <si>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</si>
  <si>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</si>
  <si>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</si>
  <si>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</si>
  <si>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</si>
  <si>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</si>
  <si>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</si>
  <si>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</si>
  <si>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</si>
  <si>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</si>
  <si>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</si>
  <si>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</si>
  <si>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</si>
  <si>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</si>
  <si>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</si>
  <si>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</si>
  <si>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</si>
  <si>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</si>
  <si>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</si>
  <si>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</si>
  <si>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</si>
  <si>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</si>
  <si>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</si>
  <si>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</si>
  <si>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</si>
  <si>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</si>
  <si>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</si>
  <si>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</si>
  <si>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</si>
  <si>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</si>
  <si>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</si>
  <si>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</si>
  <si>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</si>
  <si>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</si>
  <si>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</si>
  <si>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</si>
  <si>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</si>
  <si>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</si>
  <si>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</si>
  <si>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</si>
  <si>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</si>
  <si>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</si>
  <si>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</si>
  <si>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</si>
  <si>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</si>
  <si>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</si>
  <si>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</si>
  <si>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</si>
  <si>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</si>
  <si>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</si>
  <si>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</si>
  <si>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</si>
  <si>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</si>
  <si>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</si>
  <si>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</si>
  <si>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</si>
  <si>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</si>
  <si>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</si>
  <si>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</si>
  <si>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</si>
  <si>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</si>
  <si>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</si>
  <si>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</si>
  <si>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</si>
  <si>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</si>
  <si>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</si>
  <si>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</si>
  <si>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</si>
  <si>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</si>
  <si>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</si>
  <si>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</si>
  <si>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</si>
  <si>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</si>
  <si>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</si>
  <si>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</si>
  <si>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</si>
  <si>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</si>
  <si>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</si>
  <si>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</si>
  <si>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</si>
  <si>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</si>
  <si>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</si>
  <si>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</si>
  <si>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</si>
  <si>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</si>
  <si>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</si>
  <si>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</si>
  <si>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</si>
  <si>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</si>
  <si>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</si>
  <si>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</si>
  <si>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</si>
  <si>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</si>
  <si>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</si>
  <si>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</si>
  <si>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</si>
  <si>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</si>
  <si>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</si>
  <si>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</si>
  <si>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</si>
  <si>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</si>
  <si>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</si>
  <si>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</si>
  <si>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</si>
  <si>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</si>
  <si>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</si>
  <si>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</si>
  <si>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</si>
  <si>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</si>
  <si>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</si>
  <si>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</si>
  <si>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</si>
  <si>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</si>
  <si>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</si>
  <si>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</si>
  <si>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</si>
  <si>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</si>
  <si>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</si>
  <si>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</si>
  <si>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</si>
  <si>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</si>
  <si>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</si>
  <si>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</si>
  <si>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</si>
  <si>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</si>
  <si>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</si>
  <si>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</si>
  <si>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</si>
  <si>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</si>
  <si>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</si>
  <si>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</si>
  <si>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</si>
  <si>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</si>
  <si>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</si>
  <si>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</si>
  <si>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</si>
  <si>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</si>
  <si>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</si>
  <si>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</si>
  <si>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</si>
  <si>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</si>
  <si>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</si>
  <si>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</si>
  <si>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</si>
  <si>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</si>
  <si>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</si>
  <si>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</si>
  <si>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</si>
  <si>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</si>
  <si>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</si>
  <si>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</si>
  <si>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</si>
  <si>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</si>
  <si>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</si>
  <si>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</si>
  <si>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</si>
  <si>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</si>
  <si>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</si>
  <si>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</si>
  <si>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</si>
  <si>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</si>
  <si>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</si>
  <si>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</si>
  <si>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</si>
  <si>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</si>
  <si>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</si>
  <si>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</si>
  <si>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</si>
  <si>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</si>
  <si>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</si>
  <si>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</si>
  <si>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</si>
  <si>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</si>
  <si>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</si>
  <si>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</si>
  <si>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</si>
  <si>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</si>
  <si>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</si>
  <si>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</si>
  <si>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</si>
  <si>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</si>
  <si>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</si>
  <si>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</si>
  <si>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</si>
  <si>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</si>
  <si>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</si>
  <si>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</si>
  <si>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</si>
  <si>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</si>
  <si>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</si>
  <si>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</si>
  <si>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</si>
  <si>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</si>
  <si>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</si>
  <si>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</si>
  <si>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</si>
  <si>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</si>
  <si>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</si>
  <si>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</si>
  <si>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</si>
  <si>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</si>
  <si>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</si>
  <si>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</si>
  <si>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</si>
  <si>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</si>
  <si>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</si>
  <si>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</si>
  <si>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</si>
  <si>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</si>
  <si>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</si>
  <si>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</si>
  <si>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</si>
  <si>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</si>
  <si>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</si>
  <si>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</si>
  <si>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</si>
  <si>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</si>
  <si>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</si>
  <si>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</si>
  <si>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</si>
  <si>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</si>
  <si>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</si>
  <si>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</si>
  <si>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</si>
  <si>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</si>
  <si>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</si>
  <si>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</si>
  <si>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</si>
  <si>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</si>
  <si>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</si>
  <si>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</si>
  <si>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</si>
  <si>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</si>
  <si>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</si>
  <si>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</si>
  <si>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</si>
  <si>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</si>
  <si>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</si>
  <si>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</si>
  <si>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</si>
  <si>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</si>
  <si>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</si>
  <si>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</si>
  <si>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</si>
  <si>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</si>
  <si>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</si>
  <si>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</si>
  <si>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</si>
  <si>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</si>
  <si>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</si>
  <si>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</si>
  <si>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</si>
  <si>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</si>
  <si>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</si>
  <si>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</si>
  <si>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</si>
  <si>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</si>
  <si>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</si>
  <si>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</si>
  <si>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</si>
  <si>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</si>
  <si>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</si>
  <si>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</si>
  <si>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</si>
  <si>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</si>
  <si>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</si>
  <si>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</si>
  <si>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</si>
  <si>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</si>
  <si>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</si>
  <si>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</si>
  <si>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</si>
  <si>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</si>
  <si>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</si>
  <si>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</si>
  <si>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</si>
  <si>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</si>
  <si>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</si>
  <si>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</si>
  <si>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</si>
  <si>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</si>
  <si>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</si>
  <si>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</si>
  <si>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</si>
  <si>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</si>
  <si>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</si>
  <si>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</si>
  <si>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</si>
  <si>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</si>
  <si>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</si>
  <si>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</si>
  <si>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</si>
  <si>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</si>
  <si>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</si>
  <si>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</si>
  <si>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</si>
  <si>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</si>
  <si>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</si>
  <si>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</si>
  <si>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</si>
  <si>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</si>
  <si>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</si>
  <si>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</si>
  <si>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</si>
  <si>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</si>
  <si>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</si>
  <si>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</si>
  <si>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</si>
  <si>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</si>
  <si>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</si>
  <si>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</si>
  <si>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</si>
  <si>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</si>
  <si>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</si>
  <si>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</si>
  <si>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</si>
  <si>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</si>
  <si>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</si>
  <si>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</si>
  <si>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</si>
  <si>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</si>
  <si>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</si>
  <si>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</si>
  <si>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</si>
  <si>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</si>
  <si>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</si>
  <si>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</si>
  <si>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</si>
  <si>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</si>
  <si>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</si>
  <si>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</si>
  <si>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</si>
  <si>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</si>
  <si>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</si>
  <si>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</si>
  <si>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</si>
  <si>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</si>
  <si>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</si>
  <si>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</si>
  <si>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</si>
  <si>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</si>
  <si>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</si>
  <si>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</si>
  <si>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</si>
  <si>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</si>
  <si>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</si>
  <si>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</si>
  <si>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</si>
  <si>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</si>
  <si>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</si>
  <si>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</si>
  <si>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</si>
  <si>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</si>
  <si>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</si>
  <si>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</si>
  <si>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</si>
  <si>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</si>
  <si>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</si>
  <si>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</si>
  <si>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</si>
  <si>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</si>
  <si>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</si>
  <si>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</si>
  <si>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</si>
  <si>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</si>
  <si>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</si>
  <si>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</si>
  <si>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</si>
  <si>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</si>
  <si>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</si>
  <si>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</si>
  <si>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</si>
  <si>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</si>
  <si>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</si>
  <si>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</si>
  <si>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</si>
  <si>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</si>
  <si>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</si>
  <si>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</si>
  <si>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</si>
  <si>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</si>
  <si>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</si>
  <si>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</si>
  <si>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</si>
  <si>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</si>
  <si>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</si>
  <si>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</si>
  <si>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</si>
  <si>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</si>
  <si>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</si>
  <si>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</si>
  <si>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</si>
  <si>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</si>
  <si>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</si>
  <si>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</si>
  <si>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</si>
  <si>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</si>
  <si>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</si>
  <si>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</si>
  <si>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</si>
  <si>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</si>
  <si>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</si>
  <si>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</si>
  <si>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</si>
  <si>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</si>
  <si>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</si>
  <si>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</si>
  <si>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</si>
  <si>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</si>
  <si>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</si>
  <si>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</si>
  <si>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</si>
  <si>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</si>
  <si>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</si>
  <si>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</si>
  <si>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</si>
  <si>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</si>
  <si>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</si>
  <si>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</si>
  <si>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</si>
  <si>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</si>
  <si>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</si>
  <si>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</si>
  <si>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</si>
  <si>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</si>
  <si>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</si>
  <si>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</si>
  <si>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</si>
  <si>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</si>
  <si>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</si>
  <si>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</si>
  <si>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</si>
  <si>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</si>
  <si>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</si>
  <si>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</si>
  <si>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</si>
  <si>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</si>
  <si>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</si>
  <si>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</si>
  <si>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</si>
  <si>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</si>
  <si>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</si>
  <si>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</si>
  <si>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</si>
  <si>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</si>
  <si>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</si>
  <si>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</si>
  <si>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</si>
  <si>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</si>
  <si>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</si>
  <si>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</si>
  <si>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</si>
  <si>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</si>
  <si>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</si>
  <si>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</si>
  <si>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</si>
  <si>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</si>
  <si>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</si>
  <si>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</si>
  <si>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</si>
  <si>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</si>
  <si>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</si>
  <si>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</si>
  <si>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</si>
  <si>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</si>
  <si>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</si>
  <si>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</si>
  <si>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</si>
  <si>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</si>
  <si>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</si>
  <si>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</si>
  <si>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</si>
  <si>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</si>
  <si>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</si>
  <si>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</si>
  <si>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</si>
  <si>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</si>
  <si>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</si>
  <si>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</si>
  <si>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</si>
  <si>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</si>
  <si>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</si>
  <si>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</si>
  <si>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</si>
  <si>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</si>
  <si>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</si>
  <si>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</si>
  <si>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</si>
  <si>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</si>
  <si>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</si>
  <si>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</si>
  <si>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</si>
  <si>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</si>
  <si>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</si>
  <si>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</si>
  <si>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</si>
  <si>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</si>
  <si>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</si>
  <si>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</si>
  <si>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</si>
  <si>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</si>
  <si>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</si>
  <si>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</si>
  <si>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</si>
  <si>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</si>
  <si>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</si>
  <si>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</si>
  <si>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</si>
  <si>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</si>
  <si>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</si>
  <si>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</si>
  <si>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</si>
  <si>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</si>
  <si>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</si>
  <si>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</si>
  <si>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</si>
  <si>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</si>
  <si>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</si>
  <si>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</si>
  <si>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</si>
  <si>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</si>
  <si>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</si>
  <si>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</si>
  <si>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</si>
  <si>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</si>
  <si>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</si>
  <si>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</si>
  <si>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</si>
  <si>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</si>
  <si>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</si>
  <si>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</si>
  <si>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</si>
  <si>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</si>
  <si>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</si>
  <si>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</si>
  <si>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</si>
  <si>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</si>
  <si>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</si>
  <si>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</si>
  <si>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</si>
  <si>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</si>
  <si>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</si>
  <si>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</si>
  <si>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</si>
  <si>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</si>
  <si>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</si>
  <si>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</si>
  <si>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</si>
  <si>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</si>
  <si>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</si>
  <si>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</si>
  <si>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</si>
  <si>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</si>
  <si>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</si>
  <si>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</si>
  <si>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</si>
  <si>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</si>
  <si>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</si>
  <si>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</si>
  <si>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</si>
  <si>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</si>
  <si>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</si>
  <si>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</si>
  <si>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</si>
  <si>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</si>
  <si>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</si>
  <si>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</si>
  <si>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</si>
  <si>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</si>
  <si>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</si>
  <si>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</si>
  <si>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</si>
  <si>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</si>
  <si>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</si>
  <si>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</si>
  <si>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</si>
  <si>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</si>
  <si>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</si>
  <si>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</si>
  <si>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</si>
  <si>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</si>
  <si>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</si>
  <si>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</si>
  <si>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</si>
  <si>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</si>
  <si>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</si>
  <si>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</si>
  <si>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</si>
  <si>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</si>
  <si>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</si>
  <si>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</si>
  <si>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</si>
  <si>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</si>
  <si>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</si>
  <si>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</si>
  <si>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</si>
  <si>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</si>
  <si>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</si>
  <si>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</si>
  <si>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</si>
  <si>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</si>
  <si>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</si>
  <si>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</si>
  <si>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</si>
  <si>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</si>
  <si>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</si>
  <si>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</si>
  <si>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</si>
  <si>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</si>
  <si>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</si>
  <si>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</si>
  <si>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</si>
  <si>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</si>
  <si>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</si>
  <si>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</si>
  <si>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</si>
  <si>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</si>
  <si>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</si>
  <si>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</si>
  <si>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</si>
  <si>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</si>
  <si>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</si>
  <si>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</si>
  <si>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</si>
  <si>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</si>
  <si>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</si>
  <si>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</si>
  <si>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</si>
  <si>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</si>
  <si>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</si>
  <si>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</si>
  <si>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</si>
  <si>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</si>
  <si>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</si>
  <si>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</si>
  <si>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</si>
  <si>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</si>
  <si>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</si>
  <si>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</si>
  <si>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</si>
  <si>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</si>
  <si>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</si>
  <si>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</si>
  <si>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</si>
  <si>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</si>
  <si>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</si>
  <si>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</si>
  <si>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</si>
  <si>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</si>
  <si>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</si>
  <si>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</si>
  <si>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</si>
  <si>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</si>
  <si>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</si>
  <si>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</si>
  <si>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</si>
  <si>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</si>
  <si>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</si>
  <si>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</si>
  <si>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</si>
  <si>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</si>
  <si>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</si>
  <si>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</si>
  <si>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</si>
  <si>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</si>
  <si>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</si>
  <si>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</si>
  <si>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</si>
  <si>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</si>
  <si>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</si>
  <si>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</si>
  <si>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</si>
  <si>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</si>
  <si>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</si>
  <si>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</si>
  <si>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</si>
  <si>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</si>
  <si>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</si>
  <si>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</si>
  <si>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</si>
  <si>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</si>
  <si>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</si>
  <si>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</si>
  <si>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</si>
  <si>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</si>
  <si>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</si>
  <si>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</si>
  <si>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</si>
  <si>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</si>
  <si>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</si>
  <si>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</si>
  <si>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</si>
  <si>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</si>
  <si>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</si>
  <si>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</si>
  <si>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</si>
  <si>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</si>
  <si>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</si>
  <si>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</si>
  <si>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</si>
  <si>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</si>
  <si>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</si>
  <si>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</si>
  <si>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</si>
  <si>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</si>
  <si>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</si>
  <si>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</si>
  <si>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</si>
  <si>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</si>
  <si>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</si>
  <si>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</si>
  <si>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</si>
  <si>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</si>
  <si>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</si>
  <si>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</si>
  <si>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</si>
  <si>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</si>
  <si>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</si>
  <si>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</si>
  <si>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</si>
  <si>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</si>
  <si>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</si>
  <si>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</si>
  <si>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</si>
  <si>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</si>
  <si>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</si>
  <si>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</si>
  <si>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</si>
  <si>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</si>
  <si>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</si>
  <si>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</si>
  <si>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</si>
  <si>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</si>
  <si>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</si>
  <si>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</si>
  <si>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</si>
  <si>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</si>
  <si>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</si>
  <si>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</si>
  <si>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</si>
  <si>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</si>
  <si>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</si>
  <si>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</si>
  <si>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</si>
  <si>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</si>
  <si>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</si>
  <si>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</si>
  <si>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</si>
  <si>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</si>
  <si>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</si>
  <si>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</si>
  <si>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</si>
  <si>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</si>
  <si>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</si>
  <si>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</si>
  <si>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</si>
  <si>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</si>
  <si>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</si>
  <si>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</si>
  <si>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</si>
  <si>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</si>
  <si>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</si>
  <si>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</si>
  <si>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</si>
  <si>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</si>
  <si>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</si>
  <si>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</si>
  <si>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</si>
  <si>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</si>
  <si>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</si>
  <si>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</si>
  <si>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</si>
  <si>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</si>
  <si>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</si>
  <si>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</si>
  <si>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</si>
  <si>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</si>
  <si>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</si>
  <si>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</si>
  <si>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</si>
  <si>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</si>
  <si>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</si>
  <si>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</si>
  <si>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</si>
  <si>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</si>
  <si>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</si>
  <si>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</si>
  <si>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</si>
  <si>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</si>
  <si>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</si>
  <si>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</si>
  <si>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</si>
  <si>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</si>
  <si>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</si>
  <si>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</si>
  <si>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</si>
  <si>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</si>
  <si>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</si>
  <si>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</si>
  <si>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</si>
  <si>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</si>
  <si>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</si>
  <si>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</si>
  <si>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</si>
  <si>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</si>
  <si>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</si>
  <si>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</si>
  <si>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</si>
  <si>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</si>
  <si>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</si>
  <si>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</si>
  <si>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</si>
  <si>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</si>
  <si>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</si>
  <si>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</si>
  <si>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</si>
  <si>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</si>
  <si>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</si>
  <si>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</si>
  <si>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</si>
  <si>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</si>
  <si>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</si>
  <si>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</si>
  <si>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</si>
  <si>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</si>
  <si>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</si>
  <si>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</si>
  <si>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</si>
  <si>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</si>
  <si>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</si>
  <si>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</si>
  <si>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</si>
  <si>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</si>
  <si>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</si>
  <si>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</si>
  <si>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</si>
  <si>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</si>
  <si>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</si>
  <si>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</si>
  <si>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</si>
  <si>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</si>
  <si>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</si>
  <si>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</si>
  <si>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</si>
  <si>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</si>
  <si>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</si>
  <si>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</si>
  <si>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</si>
  <si>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</si>
  <si>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</si>
  <si>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</si>
  <si>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</si>
  <si>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</si>
  <si>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</si>
  <si>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</si>
  <si>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</si>
  <si>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</si>
  <si>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</si>
  <si>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</si>
  <si>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</si>
  <si>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</si>
  <si>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</si>
  <si>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</si>
  <si>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</si>
  <si>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</si>
  <si>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</si>
  <si>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</si>
  <si>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</si>
  <si>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</si>
  <si>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</si>
  <si>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</si>
  <si>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</si>
  <si>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</si>
  <si>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</si>
  <si>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</si>
  <si>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</si>
  <si>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</si>
  <si>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</si>
  <si>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</si>
  <si>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</si>
  <si>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</si>
  <si>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</si>
  <si>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</si>
  <si>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</si>
  <si>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</si>
  <si>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</si>
  <si>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</si>
  <si>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</si>
  <si>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</si>
  <si>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</si>
  <si>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</si>
  <si>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</si>
  <si>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</si>
  <si>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</si>
  <si>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</si>
  <si>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</si>
  <si>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</si>
  <si>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</si>
  <si>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</si>
  <si>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</si>
  <si>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</si>
  <si>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</si>
  <si>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</si>
  <si>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</si>
  <si>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</si>
  <si>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</si>
  <si>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</si>
  <si>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</si>
  <si>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</si>
  <si>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</si>
  <si>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</si>
  <si>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</si>
  <si>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</si>
  <si>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</si>
  <si>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</si>
  <si>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</si>
  <si>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</si>
  <si>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</si>
  <si>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</si>
  <si>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</si>
  <si>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</si>
  <si>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</si>
  <si>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</si>
  <si>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</si>
  <si>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</si>
  <si>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</si>
  <si>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</si>
  <si>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</si>
  <si>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</si>
  <si>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</si>
  <si>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</si>
  <si>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</si>
  <si>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</si>
  <si>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</si>
  <si>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</si>
  <si>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</si>
  <si>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</si>
  <si>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</si>
  <si>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</si>
  <si>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</si>
  <si>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</si>
  <si>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</si>
  <si>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</si>
  <si>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</si>
  <si>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</si>
  <si>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</si>
  <si>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</si>
  <si>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</si>
  <si>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</si>
  <si>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</si>
  <si>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</si>
  <si>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</si>
  <si>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</si>
  <si>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</si>
  <si>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</si>
  <si>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</si>
  <si>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</si>
  <si>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</si>
  <si>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</si>
  <si>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</si>
  <si>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</si>
  <si>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</si>
  <si>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</si>
  <si>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</si>
  <si>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</si>
  <si>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</si>
  <si>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</si>
  <si>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</si>
  <si>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</si>
  <si>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</si>
  <si>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</si>
  <si>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</si>
  <si>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</si>
  <si>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</si>
  <si>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</si>
  <si>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</si>
  <si>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</si>
  <si>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</si>
  <si>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</si>
  <si>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</si>
  <si>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</si>
  <si>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</si>
  <si>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</si>
  <si>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</si>
  <si>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</si>
  <si>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</si>
  <si>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</si>
  <si>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</si>
  <si>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</si>
  <si>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</si>
  <si>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</si>
  <si>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</si>
  <si>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</si>
  <si>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</si>
  <si>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</si>
  <si>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</si>
  <si>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</si>
  <si>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</si>
  <si>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</si>
  <si>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</si>
  <si>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</si>
  <si>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</si>
  <si>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</si>
  <si>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</si>
  <si>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</si>
  <si>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</si>
  <si>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</si>
  <si>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</si>
  <si>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</si>
  <si>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</si>
  <si>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</si>
  <si>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</si>
  <si>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</si>
  <si>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</si>
  <si>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</si>
  <si>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</si>
  <si>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</si>
  <si>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</si>
  <si>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</si>
  <si>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</si>
  <si>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</si>
  <si>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</si>
  <si>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</si>
  <si>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</si>
  <si>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</si>
  <si>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</si>
  <si>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</si>
  <si>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</si>
  <si>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</si>
  <si>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</si>
  <si>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</si>
  <si>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</si>
  <si>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</si>
  <si>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</si>
  <si>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</si>
  <si>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</si>
  <si>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</si>
  <si>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</si>
  <si>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</si>
  <si>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</si>
  <si>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</si>
  <si>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</si>
  <si>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</si>
  <si>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</si>
  <si>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</si>
  <si>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</si>
  <si>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</si>
  <si>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</si>
  <si>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</si>
  <si>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</si>
  <si>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</si>
  <si>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</si>
  <si>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</si>
  <si>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</si>
  <si>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</si>
  <si>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</si>
  <si>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</si>
  <si>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</si>
  <si>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</si>
  <si>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</si>
  <si>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</si>
  <si>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</si>
  <si>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</si>
  <si>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</si>
  <si>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</si>
  <si>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</si>
  <si>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</si>
  <si>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</si>
  <si>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</si>
  <si>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</si>
  <si>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</si>
  <si>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</si>
  <si>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</si>
  <si>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</si>
  <si>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</si>
  <si>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</si>
  <si>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</si>
  <si>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</si>
  <si>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</si>
  <si>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</si>
  <si>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</si>
  <si>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</si>
  <si>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</si>
  <si>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</si>
  <si>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</si>
  <si>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</si>
  <si>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</si>
  <si>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</si>
  <si>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</si>
  <si>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</si>
  <si>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</si>
  <si>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</si>
  <si>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</si>
  <si>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</si>
  <si>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</si>
  <si>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</si>
  <si>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</si>
  <si>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</si>
  <si>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</si>
  <si>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</si>
  <si>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</si>
  <si>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</si>
  <si>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</si>
  <si>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</si>
  <si>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</si>
  <si>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</si>
  <si>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</si>
  <si>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</si>
  <si>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</si>
  <si>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</si>
  <si>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</si>
  <si>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</si>
  <si>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</si>
  <si>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</si>
  <si>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</si>
  <si>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</si>
  <si>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</si>
  <si>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</si>
  <si>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</si>
  <si>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</si>
  <si>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</si>
  <si>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</si>
  <si>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</si>
  <si>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</si>
  <si>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</si>
  <si>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</si>
  <si>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</si>
  <si>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</si>
  <si>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</si>
  <si>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</si>
  <si>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</si>
  <si>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</si>
  <si>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</si>
  <si>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</si>
  <si>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</si>
  <si>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</si>
  <si>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</si>
  <si>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</si>
  <si>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</si>
  <si>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</si>
  <si>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</si>
  <si>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</si>
  <si>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</si>
  <si>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</si>
  <si>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</si>
  <si>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</si>
  <si>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</si>
  <si>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</si>
  <si>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</si>
  <si>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</si>
  <si>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</si>
  <si>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</si>
  <si>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</si>
  <si>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</si>
  <si>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</si>
  <si>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</si>
  <si>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</si>
  <si>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</si>
  <si>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</si>
  <si>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</si>
  <si>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</si>
  <si>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</si>
  <si>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</si>
  <si>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</si>
  <si>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</si>
  <si>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</si>
  <si>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</si>
  <si>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</si>
  <si>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</si>
  <si>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</si>
  <si>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</si>
  <si>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</si>
  <si>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</si>
  <si>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</si>
  <si>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</si>
  <si>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</si>
  <si>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</si>
  <si>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</si>
  <si>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</si>
  <si>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</si>
  <si>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</si>
  <si>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</si>
  <si>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</si>
  <si>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</si>
  <si>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</si>
  <si>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</si>
  <si>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</si>
  <si>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</si>
  <si>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</si>
  <si>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</si>
  <si>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</si>
  <si>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</si>
  <si>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</si>
  <si>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</si>
  <si>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</si>
  <si>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</si>
  <si>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</si>
  <si>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</si>
  <si>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</si>
  <si>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</si>
  <si>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</si>
  <si>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</si>
  <si>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</si>
  <si>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</si>
  <si>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</si>
  <si>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</si>
  <si>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</si>
  <si>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</si>
  <si>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</si>
  <si>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</si>
  <si>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</si>
  <si>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</si>
  <si>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</si>
  <si>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</si>
  <si>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</si>
  <si>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</si>
  <si>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</si>
  <si>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</si>
  <si>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</si>
  <si>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</si>
  <si>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</si>
  <si>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</si>
  <si>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</si>
  <si>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</si>
  <si>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</si>
  <si>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</si>
  <si>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</si>
  <si>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</si>
  <si>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</si>
  <si>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</si>
  <si>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</si>
  <si>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</si>
  <si>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</si>
  <si>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</si>
  <si>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</si>
  <si>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</si>
  <si>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</si>
  <si>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</si>
  <si>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</si>
  <si>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</si>
  <si>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</si>
  <si>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</si>
  <si>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</si>
  <si>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</si>
  <si>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</si>
  <si>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</si>
  <si>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</si>
  <si>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</si>
  <si>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</si>
  <si>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</si>
  <si>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</si>
  <si>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</si>
  <si>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</si>
  <si>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</si>
  <si>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</si>
  <si>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</si>
  <si>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</si>
  <si>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</si>
  <si>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</si>
  <si>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</si>
  <si>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</si>
  <si>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</si>
  <si>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</si>
  <si>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</si>
  <si>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</si>
  <si>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</si>
  <si>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</si>
  <si>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</si>
  <si>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</si>
  <si>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</si>
  <si>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</si>
  <si>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</si>
  <si>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</si>
  <si>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</si>
  <si>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</si>
  <si>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</si>
  <si>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</si>
  <si>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</si>
  <si>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</si>
  <si>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</si>
  <si>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</si>
  <si>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</si>
  <si>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</si>
  <si>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</si>
  <si>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</si>
  <si>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</si>
  <si>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</si>
  <si>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</si>
  <si>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</si>
  <si>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</si>
  <si>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</si>
  <si>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</si>
  <si>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</si>
  <si>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</si>
  <si>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</si>
  <si>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</si>
  <si>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</si>
  <si>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</si>
  <si>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</si>
  <si>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</si>
  <si>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</si>
  <si>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</si>
  <si>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</si>
  <si>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</si>
  <si>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</si>
  <si>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</si>
  <si>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</si>
  <si>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</si>
  <si>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</si>
  <si>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</si>
  <si>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</si>
  <si>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</si>
  <si>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</si>
  <si>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</si>
  <si>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</si>
  <si>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</si>
  <si>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</si>
  <si>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</si>
  <si>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</si>
  <si>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</si>
  <si>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</si>
  <si>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</si>
  <si>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</si>
  <si>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</si>
  <si>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</si>
  <si>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</si>
  <si>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</si>
  <si>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</si>
  <si>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</si>
  <si>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</si>
  <si>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</si>
  <si>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</si>
  <si>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</si>
  <si>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</si>
  <si>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</si>
  <si>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</si>
  <si>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</si>
  <si>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</si>
  <si>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</si>
  <si>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</si>
  <si>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</si>
  <si>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</si>
  <si>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</si>
  <si>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</si>
  <si>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</si>
  <si>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</si>
  <si>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</si>
  <si>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</si>
  <si>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</si>
  <si>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</si>
  <si>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</si>
  <si>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</si>
  <si>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</si>
  <si>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</si>
  <si>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</si>
  <si>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</si>
  <si>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</si>
  <si>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</si>
  <si>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</si>
  <si>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</si>
  <si>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</si>
  <si>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</si>
  <si>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</si>
  <si>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</si>
  <si>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</si>
  <si>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</si>
  <si>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</si>
  <si>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</si>
  <si>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</si>
  <si>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</si>
  <si>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</si>
  <si>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</si>
  <si>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</si>
  <si>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</si>
  <si>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</si>
  <si>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</si>
  <si>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</si>
  <si>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</si>
  <si>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</si>
  <si>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</si>
  <si>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</si>
  <si>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</si>
  <si>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</si>
  <si>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</si>
  <si>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</si>
  <si>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</si>
  <si>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</si>
  <si>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</si>
  <si>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</si>
  <si>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</si>
  <si>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</si>
  <si>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</si>
  <si>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</si>
  <si>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</si>
  <si>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</si>
  <si>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</si>
  <si>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</si>
  <si>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</si>
  <si>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</si>
  <si>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</si>
  <si>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</si>
  <si>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</si>
  <si>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</si>
  <si>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</si>
  <si>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</si>
  <si>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</si>
  <si>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</si>
  <si>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</si>
  <si>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</si>
  <si>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</si>
  <si>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</si>
  <si>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</si>
  <si>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</si>
  <si>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</si>
  <si>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</si>
  <si>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</si>
  <si>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</si>
  <si>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</si>
  <si>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</si>
  <si>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</si>
  <si>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</si>
  <si>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</si>
  <si>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</si>
  <si>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</si>
  <si>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</si>
  <si>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</si>
  <si>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</si>
  <si>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</si>
  <si>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</si>
  <si>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</si>
  <si>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</si>
  <si>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</si>
  <si>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</si>
  <si>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</si>
  <si>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</si>
  <si>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</si>
  <si>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</si>
  <si>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</si>
  <si>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</si>
  <si>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</si>
  <si>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</si>
  <si>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</si>
  <si>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</si>
  <si>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</si>
  <si>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</si>
  <si>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</si>
  <si>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</si>
  <si>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</si>
  <si>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</si>
  <si>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</si>
  <si>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</si>
  <si>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</si>
  <si>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</si>
  <si>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</si>
  <si>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</si>
  <si>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</si>
  <si>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</si>
  <si>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</si>
  <si>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</si>
  <si>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</si>
  <si>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</si>
  <si>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</si>
  <si>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</si>
  <si>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</si>
  <si>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</si>
  <si>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</si>
  <si>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</si>
  <si>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</si>
  <si>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</si>
  <si>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</si>
  <si>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</si>
  <si>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</si>
  <si>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</si>
  <si>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</si>
  <si>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</si>
  <si>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</si>
  <si>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</si>
  <si>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</si>
  <si>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</si>
  <si>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</si>
  <si>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</si>
  <si>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</si>
  <si>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</si>
  <si>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</si>
  <si>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</si>
  <si>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</si>
  <si>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</si>
  <si>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</si>
  <si>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</si>
  <si>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</si>
  <si>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</si>
  <si>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</si>
  <si>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</si>
  <si>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</si>
  <si>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</si>
  <si>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</si>
  <si>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</si>
  <si>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</si>
  <si>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</si>
  <si>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</si>
  <si>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</si>
  <si>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</si>
  <si>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</si>
  <si>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</si>
  <si>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</si>
  <si>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</si>
  <si>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</si>
  <si>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</si>
  <si>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</si>
  <si>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</si>
  <si>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</si>
  <si>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</si>
  <si>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</si>
  <si>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</si>
  <si>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</si>
  <si>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</si>
  <si>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</si>
  <si>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</si>
  <si>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</si>
  <si>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</si>
  <si>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</si>
  <si>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</si>
  <si>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</si>
  <si>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</si>
  <si>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</si>
  <si>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</si>
  <si>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</si>
  <si>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</si>
  <si>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</si>
  <si>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</si>
  <si>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</si>
  <si>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</si>
  <si>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</si>
  <si>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</si>
  <si>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</si>
  <si>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</si>
  <si>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</si>
  <si>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</si>
  <si>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</si>
  <si>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</si>
  <si>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</si>
  <si>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</si>
  <si>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</si>
  <si>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</si>
  <si>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</si>
  <si>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</si>
  <si>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</si>
  <si>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</si>
  <si>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</si>
  <si>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</si>
  <si>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</si>
  <si>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</si>
  <si>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</si>
  <si>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</si>
  <si>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</si>
  <si>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</si>
  <si>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</si>
  <si>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</si>
  <si>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</si>
  <si>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</si>
  <si>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</si>
  <si>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</si>
  <si>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</si>
  <si>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</si>
  <si>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</si>
  <si>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</si>
  <si>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</si>
  <si>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</si>
  <si>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</si>
  <si>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</si>
  <si>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</si>
  <si>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</si>
  <si>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</si>
  <si>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</si>
  <si>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</si>
  <si>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</si>
  <si>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</si>
  <si>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</si>
  <si>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</si>
  <si>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</si>
  <si>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</si>
  <si>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</si>
  <si>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</si>
  <si>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</si>
  <si>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</si>
  <si>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</si>
  <si>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</si>
  <si>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</si>
  <si>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</si>
  <si>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</si>
  <si>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</si>
  <si>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</si>
  <si>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</si>
  <si>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</si>
  <si>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</si>
  <si>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</si>
  <si>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</si>
  <si>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</si>
  <si>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</si>
  <si>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</si>
  <si>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</si>
  <si>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</si>
  <si>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</si>
  <si>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</si>
  <si>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</si>
  <si>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</si>
  <si>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</si>
  <si>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</si>
  <si>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</si>
  <si>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</si>
  <si>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</si>
  <si>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</si>
  <si>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</si>
  <si>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</si>
  <si>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</si>
  <si>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</si>
  <si>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</si>
  <si>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</si>
  <si>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</si>
  <si>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</si>
  <si>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</si>
  <si>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</si>
  <si>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</si>
  <si>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</si>
  <si>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</si>
  <si>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</si>
  <si>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</si>
  <si>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</si>
  <si>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</si>
  <si>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</si>
  <si>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</si>
  <si>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</si>
  <si>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</si>
  <si>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</si>
  <si>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</si>
  <si>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</si>
  <si>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</si>
  <si>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</si>
  <si>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</si>
  <si>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</si>
  <si>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</si>
  <si>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</si>
  <si>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</si>
  <si>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</si>
  <si>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</si>
  <si>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</si>
  <si>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</si>
  <si>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</si>
  <si>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</si>
  <si>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</si>
  <si>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</si>
  <si>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</si>
  <si>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</si>
  <si>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</si>
  <si>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</si>
  <si>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</si>
  <si>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</si>
  <si>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</si>
  <si>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</si>
  <si>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</si>
  <si>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</si>
  <si>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</si>
  <si>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</si>
  <si>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</si>
  <si>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</si>
  <si>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</si>
  <si>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</si>
  <si>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</si>
  <si>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</si>
  <si>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</si>
  <si>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</si>
  <si>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</si>
  <si>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</si>
  <si>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</si>
  <si>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</si>
  <si>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</si>
  <si>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</si>
  <si>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</si>
  <si>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</si>
  <si>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</si>
  <si>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</si>
  <si>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</si>
  <si>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</si>
  <si>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</si>
  <si>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</si>
  <si>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</si>
  <si>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</si>
  <si>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</si>
  <si>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</si>
  <si>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</si>
  <si>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</si>
  <si>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</si>
  <si>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</si>
  <si>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</si>
  <si>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</si>
  <si>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</si>
  <si>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</si>
  <si>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</si>
  <si>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</si>
  <si>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</si>
  <si>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</si>
  <si>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</si>
  <si>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</si>
  <si>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</si>
  <si>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</si>
  <si>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</si>
  <si>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</si>
  <si>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</si>
  <si>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</si>
  <si>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</si>
  <si>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</si>
  <si>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</si>
  <si>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</si>
  <si>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</si>
  <si>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</si>
  <si>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</si>
  <si>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</si>
  <si>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</si>
  <si>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</si>
  <si>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</si>
  <si>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</si>
  <si>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</si>
  <si>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</si>
  <si>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</si>
  <si>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</si>
  <si>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</si>
  <si>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</si>
  <si>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</si>
  <si>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</si>
  <si>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</si>
  <si>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</si>
  <si>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</si>
  <si>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</si>
  <si>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</si>
  <si>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</si>
  <si>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</si>
  <si>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</si>
  <si>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</si>
  <si>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</si>
  <si>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</si>
  <si>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</si>
  <si>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</si>
  <si>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</si>
  <si>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</si>
  <si>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</si>
  <si>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</si>
  <si>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</si>
  <si>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</si>
  <si>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</si>
  <si>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</si>
  <si>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</si>
  <si>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</si>
  <si>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</si>
  <si>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</si>
  <si>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</si>
  <si>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</si>
  <si>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</si>
  <si>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</si>
  <si>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</si>
  <si>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</si>
  <si>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</si>
  <si>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</si>
  <si>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</si>
  <si>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</si>
  <si>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</si>
  <si>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</si>
  <si>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</si>
  <si>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</si>
  <si>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</si>
  <si>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</si>
  <si>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</si>
  <si>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</si>
  <si>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</si>
  <si>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</si>
  <si>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</si>
  <si>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</si>
  <si>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</si>
  <si>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</si>
  <si>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</si>
  <si>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</si>
  <si>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</si>
  <si>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</si>
  <si>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</si>
  <si>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</si>
  <si>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</si>
  <si>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</si>
  <si>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</si>
  <si>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</si>
  <si>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</si>
  <si>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</si>
  <si>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</si>
  <si>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</si>
  <si>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</si>
  <si>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</si>
  <si>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</si>
  <si>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</si>
  <si>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</si>
  <si>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</si>
  <si>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</si>
  <si>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</si>
  <si>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</si>
  <si>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</si>
  <si>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</si>
  <si>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</si>
  <si>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</si>
  <si>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</si>
  <si>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</si>
  <si>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</si>
  <si>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</si>
  <si>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</si>
  <si>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</si>
  <si>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</si>
  <si>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</si>
  <si>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</si>
  <si>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</si>
  <si>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</si>
  <si>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</si>
  <si>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</si>
  <si>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</si>
  <si>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</si>
  <si>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</si>
  <si>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</si>
  <si>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</si>
  <si>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</si>
  <si>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</si>
  <si>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</si>
  <si>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</si>
  <si>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</si>
  <si>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</si>
  <si>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</si>
  <si>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</si>
  <si>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</si>
  <si>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</si>
  <si>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</si>
  <si>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</si>
  <si>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</si>
  <si>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</si>
  <si>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</si>
  <si>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</si>
  <si>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</si>
  <si>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</si>
  <si>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</si>
  <si>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</si>
  <si>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</si>
  <si>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</si>
  <si>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</si>
  <si>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</si>
  <si>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</si>
  <si>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</si>
  <si>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</si>
  <si>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</si>
  <si>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</si>
  <si>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</si>
  <si>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</si>
  <si>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</si>
  <si>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</si>
  <si>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</si>
  <si>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</si>
  <si>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</si>
  <si>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</si>
  <si>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</si>
  <si>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</si>
  <si>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</si>
  <si>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</si>
  <si>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</si>
  <si>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</si>
  <si>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</si>
  <si>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</si>
  <si>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</si>
  <si>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</si>
  <si>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</si>
  <si>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</si>
  <si>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</si>
  <si>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</si>
  <si>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</si>
  <si>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</si>
  <si>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</si>
  <si>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</si>
  <si>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</si>
  <si>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</si>
  <si>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</si>
  <si>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</si>
  <si>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</si>
  <si>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</si>
  <si>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</si>
  <si>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</si>
  <si>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</si>
  <si>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</si>
  <si>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</si>
  <si>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</si>
  <si>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</si>
  <si>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</si>
  <si>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</si>
  <si>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</si>
  <si>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</si>
  <si>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</si>
  <si>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</si>
  <si>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</si>
  <si>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</si>
  <si>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</si>
  <si>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</si>
  <si>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</si>
  <si>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</si>
  <si>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</si>
  <si>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</si>
  <si>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</si>
  <si>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</si>
  <si>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</si>
  <si>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</si>
  <si>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</si>
  <si>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</si>
  <si>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</si>
  <si>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</si>
  <si>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</si>
  <si>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</si>
  <si>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</si>
  <si>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</si>
  <si>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</si>
  <si>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</si>
  <si>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</si>
  <si>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</si>
  <si>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</si>
  <si>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</si>
  <si>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</si>
  <si>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</si>
  <si>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</si>
  <si>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</si>
  <si>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</si>
  <si>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</si>
  <si>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</si>
  <si>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</si>
  <si>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</si>
  <si>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</si>
  <si>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</si>
  <si>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</si>
  <si>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</si>
  <si>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</si>
  <si>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</si>
  <si>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</si>
  <si>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</si>
  <si>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</si>
  <si>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</si>
  <si>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</si>
  <si>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</si>
  <si>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</si>
  <si>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</si>
  <si>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</si>
  <si>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</si>
  <si>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</si>
  <si>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</si>
  <si>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</si>
  <si>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</si>
  <si>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</si>
  <si>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</si>
  <si>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</si>
  <si>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</si>
  <si>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</si>
  <si>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</si>
  <si>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</si>
  <si>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</si>
  <si>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</si>
  <si>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</si>
  <si>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</si>
  <si>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</si>
  <si>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</si>
  <si>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</si>
  <si>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</si>
  <si>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</si>
  <si>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</si>
  <si>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</si>
  <si>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</si>
  <si>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</si>
  <si>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</si>
  <si>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</si>
  <si>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</si>
  <si>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</si>
  <si>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</si>
  <si>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</si>
  <si>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</si>
  <si>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</si>
  <si>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</si>
  <si>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</si>
  <si>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</si>
  <si>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</si>
  <si>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</si>
  <si>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</si>
  <si>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</si>
  <si>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</si>
  <si>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</si>
  <si>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</si>
  <si>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</si>
  <si>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</si>
  <si>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</si>
  <si>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</si>
  <si>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</si>
  <si>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</si>
  <si>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</si>
  <si>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</si>
  <si>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</si>
  <si>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</si>
  <si>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</si>
  <si>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</si>
  <si>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</si>
  <si>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</si>
  <si>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</si>
  <si>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</si>
  <si>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</si>
  <si>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</si>
  <si>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</si>
  <si>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</si>
  <si>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</si>
  <si>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</si>
  <si>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</si>
  <si>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</si>
  <si>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</si>
  <si>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</si>
  <si>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</si>
  <si>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</si>
  <si>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</si>
  <si>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</si>
  <si>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</si>
  <si>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</si>
  <si>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</si>
  <si>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</si>
  <si>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</si>
  <si>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</si>
  <si>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</si>
  <si>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</si>
  <si>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</si>
  <si>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</si>
  <si>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</si>
  <si>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</si>
  <si>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</si>
  <si>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</si>
  <si>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</si>
  <si>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</si>
  <si>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</si>
  <si>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</si>
  <si>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</si>
  <si>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</si>
  <si>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</si>
  <si>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</si>
  <si>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</si>
  <si>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</si>
  <si>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</si>
  <si>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</si>
  <si>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</si>
  <si>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</si>
  <si>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</si>
  <si>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</si>
  <si>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</si>
  <si>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</si>
  <si>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</si>
  <si>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</si>
  <si>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</si>
  <si>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</si>
  <si>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</si>
  <si>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</si>
  <si>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</si>
  <si>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</si>
  <si>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</si>
  <si>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</si>
  <si>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</si>
  <si>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</si>
  <si>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</si>
  <si>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</si>
  <si>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</si>
  <si>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</si>
  <si>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</si>
  <si>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</si>
  <si>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</si>
  <si>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</si>
  <si>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</si>
  <si>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</si>
  <si>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</si>
  <si>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</si>
  <si>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</si>
  <si>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</si>
  <si>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</si>
  <si>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</si>
  <si>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</si>
  <si>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</si>
  <si>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</si>
  <si>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</si>
  <si>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</si>
  <si>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</si>
  <si>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</si>
  <si>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</si>
  <si>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</si>
  <si>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</si>
  <si>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</si>
  <si>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</si>
  <si>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</si>
  <si>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</si>
  <si>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</si>
  <si>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</si>
  <si>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</si>
  <si>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</si>
  <si>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</si>
  <si>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</si>
  <si>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</si>
  <si>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</si>
  <si>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</si>
  <si>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</si>
  <si>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</si>
  <si>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</si>
  <si>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</si>
  <si>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</si>
  <si>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</si>
  <si>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</si>
  <si>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</si>
  <si>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</si>
  <si>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</si>
  <si>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</si>
  <si>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</si>
  <si>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</si>
  <si>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</si>
  <si>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</si>
  <si>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</si>
  <si>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</si>
  <si>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</si>
  <si>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</si>
  <si>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</si>
  <si>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</si>
  <si>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</si>
  <si>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</si>
  <si>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</si>
  <si>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</si>
  <si>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</si>
  <si>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</si>
  <si>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</si>
  <si>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</si>
  <si>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</si>
  <si>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</si>
  <si>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</si>
  <si>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</si>
  <si>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</si>
  <si>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</si>
  <si>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</si>
  <si>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</si>
  <si>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</si>
  <si>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</si>
  <si>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</si>
  <si>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</si>
  <si>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</si>
  <si>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</si>
  <si>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</si>
  <si>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</si>
  <si>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</si>
  <si>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</si>
  <si>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</si>
  <si>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</si>
  <si>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</si>
  <si>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</si>
  <si>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</si>
  <si>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</si>
  <si>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</si>
  <si>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</si>
  <si>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</si>
  <si>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</si>
  <si>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</si>
  <si>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</si>
  <si>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</si>
  <si>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</si>
  <si>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</si>
  <si>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</si>
  <si>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</si>
  <si>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</si>
  <si>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</si>
  <si>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</si>
  <si>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</si>
  <si>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</si>
  <si>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</si>
  <si>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</si>
  <si>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</si>
  <si>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</si>
  <si>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</si>
  <si>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</si>
  <si>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</si>
  <si>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</si>
  <si>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</si>
  <si>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</si>
  <si>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</si>
  <si>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</si>
  <si>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</si>
  <si>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</si>
  <si>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</si>
  <si>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</si>
  <si>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</si>
  <si>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</si>
  <si>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</si>
  <si>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</si>
  <si>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</si>
  <si>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</si>
  <si>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</si>
  <si>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</si>
  <si>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</si>
  <si>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</si>
  <si>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</si>
  <si>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</si>
  <si>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</si>
  <si>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</si>
  <si>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</si>
  <si>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</si>
  <si>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</si>
  <si>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</si>
  <si>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</si>
  <si>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</si>
  <si>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</si>
  <si>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</si>
  <si>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</si>
  <si>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</si>
  <si>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</si>
  <si>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</si>
  <si>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</si>
  <si>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</si>
  <si>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</si>
  <si>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</si>
  <si>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</si>
  <si>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</si>
  <si>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</si>
  <si>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</si>
  <si>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</si>
  <si>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</si>
  <si>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</si>
  <si>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</si>
  <si>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</si>
  <si>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</si>
  <si>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</si>
  <si>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</si>
  <si>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</si>
  <si>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</si>
  <si>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</si>
  <si>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</si>
  <si>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</si>
  <si>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</si>
  <si>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</si>
  <si>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</si>
  <si>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</si>
  <si>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</si>
  <si>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</si>
  <si>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</si>
  <si>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</si>
  <si>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</si>
  <si>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</si>
  <si>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</si>
  <si>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</si>
  <si>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</si>
  <si>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</si>
  <si>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</si>
  <si>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</si>
  <si>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</si>
  <si>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</si>
  <si>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</si>
  <si>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</si>
  <si>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</si>
  <si>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</si>
  <si>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</si>
  <si>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</si>
  <si>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</si>
  <si>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</si>
  <si>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</si>
  <si>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</si>
  <si>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</si>
  <si>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</si>
  <si>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</si>
  <si>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</si>
  <si>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</si>
  <si>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</si>
  <si>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</si>
  <si>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</si>
  <si>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</si>
  <si>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</si>
  <si>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</si>
  <si>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</si>
  <si>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</si>
  <si>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</si>
  <si>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</si>
  <si>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</si>
  <si>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</si>
  <si>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</si>
  <si>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</si>
  <si>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</si>
  <si>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</si>
  <si>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</si>
  <si>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</si>
  <si>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</si>
  <si>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</si>
  <si>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</si>
  <si>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</si>
  <si>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</si>
  <si>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</si>
  <si>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</si>
  <si>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</si>
  <si>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</si>
  <si>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</si>
  <si>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</si>
  <si>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</si>
  <si>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</si>
  <si>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</si>
  <si>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</si>
  <si>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</si>
  <si>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</si>
  <si>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</si>
  <si>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</si>
  <si>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</si>
  <si>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</si>
  <si>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</si>
  <si>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</si>
  <si>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</si>
  <si>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</si>
  <si>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</si>
  <si>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</si>
  <si>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</si>
  <si>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</si>
  <si>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</si>
  <si>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</si>
  <si>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</si>
  <si>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</si>
  <si>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</si>
  <si>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</si>
  <si>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</si>
  <si>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</si>
  <si>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</si>
  <si>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</si>
  <si>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</si>
  <si>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</si>
  <si>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</si>
  <si>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</si>
  <si>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</si>
  <si>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</si>
  <si>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</si>
  <si>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</si>
  <si>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</si>
  <si>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</si>
  <si>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</si>
  <si>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</si>
  <si>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</si>
  <si>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</si>
  <si>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</si>
  <si>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</si>
  <si>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</si>
  <si>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</si>
  <si>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</si>
  <si>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</si>
  <si>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</si>
  <si>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</si>
  <si>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</si>
  <si>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</si>
  <si>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</si>
  <si>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</si>
  <si>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</si>
  <si>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</si>
  <si>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</si>
  <si>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</si>
  <si>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</si>
  <si>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</si>
  <si>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</si>
  <si>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</si>
  <si>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</si>
  <si>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</si>
  <si>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</si>
  <si>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</si>
  <si>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</si>
  <si>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</si>
  <si>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</si>
  <si>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</si>
  <si>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</si>
  <si>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</si>
  <si>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</si>
  <si>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</si>
  <si>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</si>
  <si>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</si>
  <si>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</si>
  <si>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</si>
  <si>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</si>
  <si>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</si>
  <si>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</si>
  <si>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</si>
  <si>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</si>
  <si>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</si>
  <si>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</si>
  <si>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</si>
  <si>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</si>
  <si>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</si>
  <si>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</si>
  <si>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</si>
  <si>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</si>
  <si>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</si>
  <si>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</si>
  <si>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</si>
  <si>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</si>
  <si>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</si>
  <si>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</si>
  <si>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</si>
  <si>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</si>
  <si>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</si>
  <si>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</si>
  <si>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</si>
  <si>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</si>
  <si>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</si>
  <si>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</si>
  <si>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</si>
  <si>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</si>
  <si>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</si>
  <si>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</si>
  <si>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</si>
  <si>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</si>
  <si>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</si>
  <si>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</si>
  <si>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</si>
  <si>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</si>
  <si>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</si>
  <si>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</si>
  <si>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</si>
  <si>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</si>
  <si>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</si>
  <si>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</si>
  <si>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</si>
  <si>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</si>
  <si>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</si>
  <si>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</si>
  <si>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</si>
  <si>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</si>
  <si>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</si>
  <si>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</si>
  <si>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</si>
  <si>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</si>
  <si>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</si>
  <si>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</si>
  <si>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</si>
  <si>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</si>
  <si>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</si>
  <si>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</si>
  <si>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</si>
  <si>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</si>
  <si>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</si>
  <si>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</si>
  <si>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</si>
  <si>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</si>
  <si>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</si>
  <si>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</si>
  <si>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</si>
  <si>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</si>
  <si>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</si>
  <si>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</si>
  <si>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</si>
  <si>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</si>
  <si>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</si>
  <si>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</si>
  <si>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</si>
  <si>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</si>
  <si>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</si>
  <si>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</si>
  <si>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</si>
  <si>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</si>
  <si>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</si>
  <si>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</si>
  <si>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</si>
  <si>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</si>
  <si>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</si>
  <si>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</si>
  <si>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</si>
  <si>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</si>
  <si>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</si>
  <si>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</si>
  <si>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</si>
  <si>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</si>
  <si>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</si>
  <si>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</si>
  <si>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</si>
  <si>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</si>
  <si>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</si>
  <si>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</si>
  <si>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</si>
  <si>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</si>
  <si>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</si>
  <si>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</si>
  <si>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</si>
  <si>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</si>
  <si>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</si>
  <si>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</si>
  <si>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</si>
  <si>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</si>
  <si>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</si>
  <si>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</si>
  <si>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</si>
  <si>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</si>
  <si>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</si>
  <si>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</si>
  <si>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</si>
  <si>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</si>
  <si>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</si>
  <si>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</si>
  <si>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</si>
  <si>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</si>
  <si>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</si>
  <si>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</si>
  <si>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</si>
  <si>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</si>
  <si>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</si>
  <si>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</si>
  <si>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</si>
  <si>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</si>
  <si>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</si>
  <si>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</si>
  <si>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</si>
  <si>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</si>
  <si>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</si>
  <si>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</si>
  <si>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</si>
  <si>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</si>
  <si>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</si>
  <si>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</si>
  <si>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</si>
  <si>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</si>
  <si>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</si>
  <si>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</si>
  <si>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</si>
  <si>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</si>
  <si>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</si>
  <si>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</si>
  <si>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</si>
  <si>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</si>
  <si>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</si>
  <si>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</si>
  <si>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</si>
  <si>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</si>
  <si>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</si>
  <si>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</si>
  <si>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</si>
  <si>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</si>
  <si>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</si>
  <si>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</si>
  <si>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</si>
  <si>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</si>
  <si>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</si>
  <si>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</si>
  <si>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</si>
  <si>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</si>
  <si>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</si>
  <si>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</si>
  <si>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</si>
  <si>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</si>
  <si>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</si>
  <si>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</si>
  <si>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</si>
  <si>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</si>
  <si>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</si>
  <si>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</si>
  <si>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</si>
  <si>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</si>
  <si>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</si>
  <si>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</si>
  <si>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</si>
  <si>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</si>
  <si>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</si>
  <si>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</si>
  <si>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</si>
  <si>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</si>
  <si>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</si>
  <si>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</si>
  <si>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</si>
  <si>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</si>
  <si>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</si>
  <si>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</si>
  <si>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</si>
  <si>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</si>
  <si>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</si>
  <si>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</si>
  <si>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</si>
  <si>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</si>
  <si>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</si>
  <si>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</si>
  <si>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</si>
  <si>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</si>
  <si>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</si>
  <si>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</si>
  <si>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</si>
  <si>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</si>
  <si>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</si>
  <si>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</si>
  <si>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</si>
  <si>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</si>
  <si>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</si>
  <si>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</si>
  <si>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</si>
  <si>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</si>
  <si>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</si>
  <si>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</si>
  <si>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</si>
  <si>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</si>
  <si>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</si>
  <si>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</si>
  <si>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</si>
  <si>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</si>
  <si>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</si>
  <si>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</si>
  <si>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</si>
  <si>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</si>
  <si>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</si>
  <si>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</si>
  <si>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</si>
  <si>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</si>
  <si>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</si>
  <si>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</si>
  <si>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</si>
  <si>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</si>
  <si>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</si>
  <si>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</si>
  <si>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</si>
  <si>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</si>
  <si>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</si>
  <si>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</si>
  <si>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</si>
  <si>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</si>
  <si>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</si>
  <si>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</si>
  <si>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</si>
  <si>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</si>
  <si>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</si>
  <si>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</si>
  <si>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</si>
  <si>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</si>
  <si>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</si>
  <si>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</si>
  <si>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</si>
  <si>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</si>
  <si>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</si>
  <si>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</si>
  <si>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</si>
  <si>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</si>
  <si>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</si>
  <si>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</si>
  <si>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</si>
  <si>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</si>
  <si>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</si>
  <si>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</si>
  <si>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</si>
  <si>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</si>
  <si>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</si>
  <si>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</si>
  <si>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</si>
  <si>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</si>
  <si>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</si>
  <si>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</si>
  <si>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</si>
  <si>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</si>
  <si>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</si>
  <si>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</si>
  <si>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</si>
  <si>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</si>
  <si>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</si>
  <si>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</si>
  <si>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</si>
  <si>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</si>
  <si>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</si>
  <si>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</si>
  <si>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</si>
  <si>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</si>
  <si>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</si>
  <si>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</si>
  <si>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</si>
  <si>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</si>
  <si>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</si>
  <si>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</si>
  <si>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</si>
  <si>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</si>
  <si>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</si>
  <si>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</si>
  <si>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</si>
  <si>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</si>
  <si>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</si>
  <si>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</si>
  <si>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</si>
  <si>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</si>
  <si>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</si>
  <si>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</si>
  <si>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</si>
  <si>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</si>
  <si>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</si>
  <si>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</si>
  <si>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</si>
  <si>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</si>
  <si>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</si>
  <si>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</si>
  <si>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</si>
  <si>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</si>
  <si>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</si>
  <si>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</si>
  <si>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</si>
  <si>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</si>
  <si>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</si>
  <si>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</si>
  <si>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</si>
  <si>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</si>
  <si>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</si>
  <si>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</si>
  <si>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</si>
  <si>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</si>
  <si>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</si>
  <si>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</si>
  <si>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</si>
  <si>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</si>
  <si>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</si>
  <si>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</si>
  <si>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</si>
  <si>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</si>
  <si>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</si>
  <si>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</si>
  <si>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</si>
  <si>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</si>
  <si>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</si>
  <si>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</si>
  <si>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</si>
  <si>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</si>
  <si>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</si>
  <si>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</si>
  <si>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</si>
  <si>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</si>
  <si>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</si>
  <si>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</si>
  <si>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</si>
  <si>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</si>
  <si>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</si>
  <si>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</si>
  <si>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</si>
  <si>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</si>
  <si>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</si>
  <si>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</si>
  <si>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</si>
  <si>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</si>
  <si>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</si>
  <si>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</si>
  <si>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</si>
  <si>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</si>
  <si>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</si>
  <si>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</si>
  <si>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</si>
  <si>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</si>
  <si>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</si>
  <si>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</si>
  <si>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</si>
  <si>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</si>
  <si>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</si>
  <si>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</si>
  <si>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</si>
  <si>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</si>
  <si>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</si>
  <si>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</si>
  <si>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</si>
  <si>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</si>
  <si>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</si>
  <si>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</si>
  <si>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</si>
  <si>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</si>
  <si>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</si>
  <si>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</si>
  <si>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</si>
  <si>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</si>
  <si>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</si>
  <si>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</si>
  <si>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</si>
  <si>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</si>
  <si>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</si>
  <si>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</si>
  <si>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</si>
  <si>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</si>
  <si>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</si>
  <si>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</si>
  <si>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</si>
  <si>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</si>
  <si>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</si>
  <si>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</si>
  <si>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</si>
  <si>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</si>
  <si>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</si>
  <si>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</si>
  <si>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</si>
  <si>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</si>
  <si>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</si>
  <si>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</si>
  <si>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</si>
  <si>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</si>
  <si>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</si>
  <si>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</si>
  <si>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</si>
  <si>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</si>
  <si>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</si>
  <si>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</si>
  <si>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</si>
  <si>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</si>
  <si>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</si>
  <si>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</si>
  <si>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</si>
  <si>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</si>
  <si>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</si>
  <si>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</si>
  <si>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</si>
  <si>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</si>
  <si>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</si>
  <si>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</si>
  <si>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</si>
  <si>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</si>
  <si>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</si>
  <si>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</si>
  <si>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</si>
  <si>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</si>
  <si>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</si>
  <si>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</si>
  <si>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</si>
  <si>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</si>
  <si>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</si>
  <si>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</si>
  <si>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</si>
  <si>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</si>
  <si>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</si>
  <si>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</si>
  <si>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</si>
  <si>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</si>
  <si>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</si>
  <si>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</si>
  <si>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</si>
  <si>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</si>
  <si>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</si>
  <si>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</si>
  <si>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</si>
  <si>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</si>
  <si>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</si>
  <si>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</si>
  <si>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</si>
  <si>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</si>
  <si>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</si>
  <si>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</si>
  <si>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</si>
  <si>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</si>
  <si>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</si>
  <si>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</si>
  <si>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</si>
  <si>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</si>
  <si>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</si>
  <si>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</si>
  <si>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</si>
  <si>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</si>
  <si>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</si>
  <si>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</si>
  <si>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</si>
  <si>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</si>
  <si>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</si>
  <si>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</si>
  <si>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</si>
  <si>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</si>
  <si>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</si>
  <si>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</si>
  <si>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</si>
  <si>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</si>
  <si>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</si>
  <si>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</si>
  <si>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</si>
  <si>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</si>
  <si>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</si>
  <si>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</si>
  <si>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</si>
  <si>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</si>
  <si>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</si>
  <si>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</si>
  <si>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</si>
  <si>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</si>
  <si>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</si>
  <si>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</si>
  <si>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</si>
  <si>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</si>
  <si>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</si>
  <si>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</si>
  <si>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</si>
  <si>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</si>
  <si>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</si>
  <si>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</si>
  <si>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</si>
  <si>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</si>
  <si>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</si>
  <si>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</si>
  <si>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</si>
  <si>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</si>
  <si>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</si>
  <si>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</si>
  <si>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</si>
  <si>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</si>
  <si>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</si>
  <si>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</si>
  <si>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</si>
  <si>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</si>
  <si>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</si>
  <si>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</si>
  <si>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</si>
  <si>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</si>
  <si>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</si>
  <si>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</si>
  <si>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</si>
  <si>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</si>
  <si>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</si>
  <si>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</si>
  <si>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</si>
  <si>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</si>
  <si>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</si>
  <si>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</si>
  <si>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</si>
  <si>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</si>
  <si>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</si>
  <si>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</si>
  <si>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</si>
  <si>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</si>
  <si>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</si>
  <si>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</si>
  <si>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</si>
  <si>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</si>
  <si>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</si>
  <si>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</si>
  <si>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</si>
  <si>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</si>
  <si>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</si>
  <si>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</si>
  <si>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</si>
  <si>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</si>
  <si>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</si>
  <si>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</si>
  <si>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</si>
  <si>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</si>
  <si>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</si>
  <si>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</si>
  <si>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</si>
  <si>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</si>
  <si>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</si>
  <si>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</si>
  <si>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</si>
  <si>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</si>
  <si>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</si>
  <si>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</si>
  <si>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</si>
  <si>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</si>
  <si>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</si>
  <si>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</si>
  <si>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</si>
  <si>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</si>
  <si>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</si>
  <si>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</si>
  <si>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</si>
  <si>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</si>
  <si>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</si>
  <si>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</si>
  <si>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</si>
  <si>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</si>
  <si>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</si>
  <si>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</si>
  <si>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</si>
  <si>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</si>
  <si>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</si>
  <si>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</si>
  <si>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</si>
  <si>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</si>
  <si>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</si>
  <si>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</si>
  <si>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</si>
  <si>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</si>
  <si>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</si>
  <si>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</si>
  <si>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</si>
  <si>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</si>
  <si>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</si>
  <si>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</si>
  <si>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</si>
  <si>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</si>
  <si>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</si>
  <si>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</si>
  <si>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</si>
  <si>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</si>
  <si>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</si>
  <si>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</si>
  <si>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</si>
  <si>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</si>
  <si>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</si>
  <si>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</si>
  <si>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</si>
  <si>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</si>
  <si>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</si>
  <si>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</si>
  <si>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</si>
  <si>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</si>
  <si>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</si>
  <si>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</si>
  <si>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</si>
  <si>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</si>
  <si>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</si>
  <si>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</si>
  <si>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</si>
  <si>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</si>
  <si>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</si>
  <si>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</si>
  <si>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</si>
  <si>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</si>
  <si>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</si>
  <si>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</si>
  <si>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</si>
  <si>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</si>
  <si>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</si>
  <si>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</si>
  <si>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</si>
  <si>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</si>
  <si>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</si>
  <si>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</si>
  <si>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</si>
  <si>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</si>
  <si>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</si>
  <si>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</si>
  <si>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</si>
  <si>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</si>
  <si>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</si>
  <si>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</si>
  <si>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</si>
  <si>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</si>
  <si>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</si>
  <si>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</si>
  <si>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</si>
  <si>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</si>
  <si>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</si>
  <si>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</si>
  <si>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</si>
  <si>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</si>
  <si>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</si>
  <si>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</si>
  <si>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</si>
  <si>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</si>
  <si>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</si>
  <si>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</si>
  <si>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</si>
  <si>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</si>
  <si>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</si>
  <si>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</si>
  <si>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</si>
  <si>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</si>
  <si>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</si>
  <si>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</si>
  <si>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</si>
  <si>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</si>
  <si>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</si>
  <si>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</si>
  <si>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</si>
  <si>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</si>
  <si>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</si>
  <si>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</si>
  <si>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</si>
  <si>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</si>
  <si>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</si>
  <si>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</si>
  <si>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</si>
  <si>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</si>
  <si>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</si>
  <si>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</si>
  <si>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</si>
  <si>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</si>
  <si>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</si>
  <si>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</si>
  <si>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</si>
  <si>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</si>
  <si>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</si>
  <si>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</si>
  <si>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</si>
  <si>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</si>
  <si>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</si>
  <si>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</si>
  <si>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</si>
  <si>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</si>
  <si>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</si>
  <si>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</si>
  <si>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</si>
  <si>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</si>
  <si>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</si>
  <si>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</si>
  <si>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</si>
  <si>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</si>
  <si>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</si>
  <si>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</si>
  <si>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</si>
  <si>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</si>
  <si>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</si>
  <si>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</si>
  <si>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</si>
  <si>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</si>
  <si>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</si>
  <si>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</si>
  <si>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</si>
  <si>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</si>
  <si>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</si>
  <si>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</si>
  <si>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</si>
  <si>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</si>
  <si>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</si>
  <si>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</si>
  <si>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</si>
  <si>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</si>
  <si>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</si>
  <si>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</si>
  <si>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</si>
  <si>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</si>
  <si>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</si>
  <si>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</si>
  <si>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</si>
  <si>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</si>
  <si>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</si>
  <si>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</si>
  <si>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</si>
  <si>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</si>
  <si>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</si>
  <si>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</si>
  <si>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</si>
  <si>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</si>
  <si>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</si>
  <si>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</si>
  <si>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</si>
  <si>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</si>
  <si>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</si>
  <si>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</si>
  <si>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</si>
  <si>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</si>
  <si>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</si>
  <si>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</si>
  <si>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</si>
  <si>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</si>
  <si>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</si>
  <si>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</si>
  <si>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</si>
  <si>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</si>
  <si>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</si>
  <si>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</si>
  <si>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</si>
  <si>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</si>
  <si>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</si>
  <si>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</si>
  <si>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</si>
  <si>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</si>
  <si>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</si>
  <si>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</si>
  <si>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</si>
  <si>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</si>
  <si>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</si>
  <si>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</si>
  <si>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</si>
  <si>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</si>
  <si>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</si>
  <si>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</si>
  <si>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</si>
  <si>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</si>
  <si>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</si>
  <si>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</si>
  <si>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</si>
  <si>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</si>
  <si>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</si>
  <si>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</si>
  <si>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</si>
  <si>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</si>
  <si>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</si>
  <si>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</si>
  <si>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</si>
  <si>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</si>
  <si>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</si>
  <si>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</si>
  <si>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</si>
  <si>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</si>
  <si>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</si>
  <si>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</si>
  <si>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</si>
  <si>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</si>
  <si>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</si>
  <si>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</si>
  <si>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</si>
  <si>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</si>
  <si>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</si>
  <si>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</si>
  <si>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</si>
  <si>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</si>
  <si>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</si>
  <si>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</si>
  <si>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</si>
  <si>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</si>
  <si>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</si>
  <si>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</si>
  <si>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</si>
  <si>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</si>
  <si>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</si>
  <si>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</si>
  <si>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</si>
  <si>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</si>
  <si>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</si>
  <si>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</si>
  <si>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</si>
  <si>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</si>
  <si>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</si>
  <si>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</si>
  <si>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</si>
  <si>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</si>
  <si>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</si>
  <si>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</si>
  <si>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</si>
  <si>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</si>
  <si>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</si>
  <si>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</si>
  <si>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</si>
  <si>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</si>
  <si>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</si>
  <si>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</si>
  <si>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</si>
  <si>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</si>
  <si>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</si>
  <si>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</si>
  <si>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</si>
  <si>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</si>
  <si>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</si>
  <si>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</si>
  <si>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</si>
  <si>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</si>
  <si>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</si>
  <si>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</si>
  <si>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</si>
  <si>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</si>
  <si>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</si>
  <si>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</si>
  <si>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</si>
  <si>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</si>
  <si>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</si>
  <si>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</si>
  <si>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</si>
  <si>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</si>
  <si>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</si>
  <si>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</si>
  <si>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</si>
  <si>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</si>
  <si>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</si>
  <si>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</si>
  <si>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</si>
  <si>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</si>
  <si>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</si>
  <si>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</si>
  <si>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</si>
  <si>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</si>
  <si>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</si>
  <si>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</si>
  <si>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</si>
  <si>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</si>
  <si>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</si>
  <si>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</si>
  <si>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</si>
  <si>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</si>
  <si>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</si>
  <si>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</si>
  <si>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</si>
  <si>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</si>
  <si>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</si>
  <si>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</si>
  <si>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</si>
  <si>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</si>
  <si>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</si>
  <si>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</si>
  <si>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</si>
  <si>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</si>
  <si>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</si>
  <si>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</si>
  <si>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</si>
  <si>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</si>
  <si>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</si>
  <si>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</si>
  <si>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</si>
  <si>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</si>
  <si>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</si>
  <si>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</si>
  <si>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</si>
  <si>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</si>
  <si>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</si>
  <si>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</si>
  <si>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</si>
  <si>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</si>
  <si>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</si>
  <si>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</si>
  <si>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</si>
  <si>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</si>
  <si>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</si>
  <si>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</si>
  <si>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</si>
  <si>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</si>
  <si>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</si>
  <si>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</si>
  <si>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</si>
  <si>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</si>
  <si>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</si>
  <si>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</si>
  <si>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</si>
  <si>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</si>
  <si>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</si>
  <si>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</si>
  <si>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</si>
  <si>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</si>
  <si>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</si>
  <si>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</si>
  <si>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</si>
  <si>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</si>
  <si>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</si>
  <si>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</si>
  <si>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</si>
  <si>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</si>
  <si>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</si>
  <si>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</si>
  <si>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</si>
  <si>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</si>
  <si>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</si>
  <si>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</si>
  <si>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</si>
  <si>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</si>
  <si>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</si>
  <si>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</si>
  <si>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</si>
  <si>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</si>
  <si>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</si>
  <si>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</si>
  <si>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</si>
  <si>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</si>
  <si>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</si>
  <si>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</si>
  <si>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</si>
  <si>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</si>
  <si>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</si>
  <si>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</si>
  <si>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</si>
  <si>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</si>
  <si>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</si>
  <si>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</si>
  <si>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</si>
  <si>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</si>
  <si>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</si>
  <si>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</si>
  <si>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</si>
  <si>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</si>
  <si>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</si>
  <si>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</si>
  <si>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</si>
  <si>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</si>
  <si>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</si>
  <si>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</si>
  <si>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</si>
  <si>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</si>
  <si>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</si>
  <si>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</si>
  <si>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</si>
  <si>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</si>
  <si>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</si>
  <si>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</si>
  <si>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</si>
  <si>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</si>
  <si>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</si>
  <si>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</si>
  <si>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</si>
  <si>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</si>
  <si>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</si>
  <si>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</si>
  <si>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</si>
  <si>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</si>
  <si>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</si>
  <si>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</si>
  <si>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</si>
  <si>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</si>
  <si>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</si>
  <si>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</si>
  <si>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</si>
  <si>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</si>
  <si>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</si>
  <si>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</si>
  <si>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</si>
  <si>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</si>
  <si>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</si>
  <si>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</si>
  <si>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</si>
  <si>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</si>
  <si>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</si>
  <si>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</si>
  <si>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</si>
  <si>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</si>
  <si>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</si>
  <si>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</si>
  <si>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</si>
  <si>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</si>
  <si>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</si>
  <si>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</si>
  <si>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</si>
  <si>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</si>
  <si>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</si>
  <si>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</si>
  <si>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</si>
  <si>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</si>
  <si>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</si>
  <si>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</si>
  <si>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</si>
  <si>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</si>
  <si>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</si>
  <si>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</si>
  <si>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</si>
  <si>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</si>
  <si>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</si>
  <si>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</si>
  <si>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</si>
  <si>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</si>
  <si>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</si>
  <si>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</si>
  <si>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</si>
  <si>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</si>
  <si>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</si>
  <si>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</si>
  <si>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</si>
  <si>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</si>
  <si>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</si>
  <si>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</si>
  <si>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</si>
  <si>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</si>
  <si>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</si>
  <si>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</si>
  <si>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</si>
  <si>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</si>
  <si>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</si>
  <si>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</si>
  <si>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</si>
  <si>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</si>
  <si>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</si>
  <si>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</si>
  <si>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</si>
  <si>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</si>
  <si>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</si>
  <si>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</si>
  <si>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</si>
  <si>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</si>
  <si>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</si>
  <si>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</si>
  <si>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</si>
  <si>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</si>
  <si>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</si>
  <si>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</si>
  <si>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</si>
  <si>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</si>
  <si>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</si>
  <si>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</si>
  <si>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</si>
  <si>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</si>
  <si>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</si>
  <si>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</si>
  <si>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</si>
  <si>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</si>
  <si>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</si>
  <si>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</si>
  <si>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</si>
  <si>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</si>
  <si>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</si>
  <si>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</si>
  <si>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</si>
  <si>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</si>
  <si>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</si>
  <si>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</si>
  <si>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</si>
  <si>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</si>
  <si>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</si>
  <si>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</si>
  <si>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</si>
  <si>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</si>
  <si>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</si>
  <si>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</si>
  <si>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</si>
  <si>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</si>
  <si>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</si>
  <si>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</si>
  <si>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</si>
  <si>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</si>
  <si>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</si>
  <si>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</si>
  <si>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</si>
  <si>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</si>
  <si>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</si>
  <si>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</si>
  <si>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</si>
  <si>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</si>
  <si>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</si>
  <si>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</si>
  <si>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</si>
  <si>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</si>
  <si>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</si>
  <si>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</si>
  <si>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</si>
  <si>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</si>
  <si>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</si>
  <si>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</si>
  <si>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</si>
  <si>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</si>
  <si>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</si>
  <si>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</si>
  <si>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</si>
  <si>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</si>
  <si>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</si>
  <si>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</si>
  <si>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</si>
  <si>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</si>
  <si>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</si>
  <si>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</si>
  <si>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</si>
  <si>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</si>
  <si>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</si>
  <si>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</si>
  <si>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</si>
  <si>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</si>
  <si>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</si>
  <si>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</si>
  <si>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</si>
  <si>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</si>
  <si>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</si>
  <si>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</si>
  <si>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</si>
  <si>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</si>
  <si>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</si>
  <si>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</si>
  <si>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</si>
  <si>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</si>
  <si>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</si>
  <si>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</si>
  <si>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</si>
  <si>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</si>
  <si>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</si>
  <si>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</si>
  <si>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</si>
  <si>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</si>
  <si>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</si>
  <si>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</si>
  <si>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</si>
  <si>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</si>
  <si>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</si>
  <si>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</si>
  <si>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</si>
  <si>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</si>
  <si>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</si>
  <si>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</si>
  <si>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</si>
  <si>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</si>
  <si>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</si>
  <si>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</si>
  <si>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</si>
  <si>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</si>
  <si>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</si>
  <si>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</si>
  <si>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</si>
  <si>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</si>
  <si>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</si>
  <si>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</si>
  <si>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</si>
  <si>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</si>
  <si>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</si>
  <si>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</si>
  <si>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</si>
  <si>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</si>
  <si>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</si>
  <si>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</si>
  <si>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</si>
  <si>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</si>
  <si>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</si>
  <si>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</si>
  <si>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</si>
  <si>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</si>
  <si>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</si>
  <si>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</si>
  <si>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</si>
  <si>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</si>
  <si>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</si>
  <si>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</si>
  <si>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</si>
  <si>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</si>
  <si>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</si>
  <si>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</si>
  <si>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</si>
  <si>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</si>
  <si>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</si>
  <si>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</si>
  <si>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</si>
  <si>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</si>
  <si>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</si>
  <si>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</si>
  <si>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</si>
  <si>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</si>
  <si>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</si>
  <si>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</si>
  <si>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</si>
  <si>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</si>
  <si>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</si>
  <si>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</si>
  <si>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</si>
  <si>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</si>
  <si>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</si>
  <si>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</si>
  <si>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</si>
  <si>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</si>
  <si>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</si>
  <si>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</si>
  <si>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</si>
  <si>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</si>
  <si>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</si>
  <si>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</si>
  <si>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</si>
  <si>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</si>
  <si>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</si>
  <si>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</si>
  <si>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</si>
  <si>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</si>
  <si>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</si>
  <si>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</si>
  <si>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</si>
  <si>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</si>
  <si>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</si>
  <si>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</si>
  <si>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</si>
  <si>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</si>
  <si>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</si>
  <si>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</si>
  <si>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</si>
  <si>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</si>
  <si>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</si>
  <si>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</si>
  <si>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</si>
  <si>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</si>
  <si>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</si>
  <si>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</si>
  <si>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</si>
  <si>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</si>
  <si>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</si>
  <si>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</si>
  <si>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</si>
  <si>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</si>
  <si>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</si>
  <si>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</si>
  <si>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</si>
  <si>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</si>
  <si>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</si>
  <si>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</si>
  <si>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</si>
  <si>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</si>
  <si>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</si>
  <si>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</si>
  <si>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</si>
  <si>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</si>
  <si>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</si>
  <si>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</si>
  <si>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</si>
  <si>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</si>
  <si>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</si>
  <si>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</si>
  <si>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</si>
  <si>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</si>
  <si>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</si>
  <si>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</si>
  <si>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</si>
  <si>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</si>
  <si>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</si>
  <si>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</si>
  <si>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</si>
  <si>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</si>
  <si>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</si>
  <si>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</si>
  <si>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</si>
  <si>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</si>
  <si>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</si>
  <si>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</si>
  <si>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</si>
  <si>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</si>
  <si>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</si>
  <si>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</si>
  <si>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</si>
  <si>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</si>
  <si>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</si>
  <si>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</si>
  <si>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</si>
  <si>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</si>
  <si>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</si>
  <si>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</si>
  <si>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</si>
  <si>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</si>
  <si>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</si>
  <si>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</si>
  <si>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</si>
  <si>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</si>
  <si>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</si>
  <si>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</si>
  <si>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</si>
  <si>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</si>
  <si>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</si>
  <si>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</si>
  <si>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</si>
  <si>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</si>
  <si>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</si>
  <si>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</si>
  <si>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</si>
  <si>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</si>
  <si>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</si>
  <si>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</si>
  <si>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</si>
  <si>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</si>
  <si>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</si>
  <si>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</si>
  <si>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</si>
  <si>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</si>
  <si>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</si>
  <si>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</si>
  <si>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</si>
  <si>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</si>
  <si>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</si>
  <si>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</si>
  <si>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</si>
  <si>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</si>
  <si>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</si>
  <si>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</si>
  <si>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</si>
  <si>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</si>
  <si>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</si>
  <si>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</si>
  <si>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</si>
  <si>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</si>
  <si>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</si>
  <si>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</si>
  <si>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</si>
  <si>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</si>
  <si>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</si>
  <si>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</si>
  <si>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</si>
  <si>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</si>
  <si>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</si>
  <si>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</si>
  <si>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</si>
  <si>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</si>
  <si>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</si>
  <si>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</si>
  <si>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</si>
  <si>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</si>
  <si>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</si>
  <si>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</si>
  <si>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</si>
  <si>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</si>
  <si>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</si>
  <si>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</si>
  <si>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</si>
  <si>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</si>
  <si>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</si>
  <si>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</si>
  <si>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</si>
  <si>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</si>
  <si>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</si>
  <si>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</si>
  <si>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</si>
  <si>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</si>
  <si>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</si>
  <si>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</si>
  <si>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</si>
  <si>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</si>
  <si>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</si>
  <si>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</si>
  <si>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</si>
  <si>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</si>
  <si>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</si>
  <si>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</si>
  <si>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</si>
  <si>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</si>
  <si>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</si>
  <si>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</si>
  <si>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</si>
  <si>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</si>
  <si>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</si>
  <si>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</si>
  <si>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</si>
  <si>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</si>
  <si>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</si>
  <si>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</si>
  <si>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</si>
  <si>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</si>
  <si>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</si>
  <si>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</si>
  <si>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</si>
  <si>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</si>
  <si>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</si>
  <si>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</si>
  <si>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</si>
  <si>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</si>
  <si>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</si>
  <si>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</si>
  <si>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</si>
  <si>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</si>
  <si>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</si>
  <si>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</si>
  <si>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</si>
  <si>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</si>
  <si>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</si>
  <si>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</si>
  <si>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</si>
  <si>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</si>
  <si>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</si>
  <si>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</si>
  <si>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</si>
  <si>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</si>
  <si>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</si>
  <si>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</si>
  <si>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</si>
  <si>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</si>
  <si>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</si>
  <si>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</si>
  <si>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</si>
  <si>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</si>
  <si>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</si>
  <si>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</si>
  <si>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</si>
  <si>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</si>
  <si>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</si>
  <si>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</si>
  <si>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</si>
  <si>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</si>
  <si>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</si>
  <si>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</si>
  <si>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</si>
  <si>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</si>
  <si>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</si>
  <si>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</si>
  <si>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</si>
  <si>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</si>
  <si>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</si>
  <si>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</si>
  <si>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</si>
  <si>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</si>
  <si>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</si>
  <si>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</si>
  <si>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</si>
  <si>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</si>
  <si>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</si>
  <si>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</si>
  <si>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</si>
  <si>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</si>
  <si>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</si>
  <si>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</si>
  <si>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</si>
  <si>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</si>
  <si>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</si>
  <si>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</si>
  <si>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</si>
  <si>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</si>
  <si>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</si>
  <si>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</si>
  <si>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</si>
  <si>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</si>
  <si>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</si>
  <si>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</si>
  <si>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</si>
  <si>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</si>
  <si>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</si>
  <si>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</si>
  <si>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</si>
  <si>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</si>
  <si>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</si>
  <si>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</si>
  <si>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</si>
  <si>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</si>
  <si>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</si>
  <si>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</si>
  <si>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</si>
  <si>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</si>
  <si>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</si>
  <si>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</si>
  <si>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</si>
  <si>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</si>
  <si>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</si>
  <si>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</si>
  <si>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</si>
  <si>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</si>
  <si>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</si>
  <si>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</si>
  <si>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</si>
  <si>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</si>
  <si>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</si>
  <si>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</si>
  <si>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</si>
  <si>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</si>
  <si>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</si>
  <si>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</si>
  <si>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</si>
  <si>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</si>
  <si>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</si>
  <si>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</si>
  <si>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</si>
  <si>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</si>
  <si>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</si>
  <si>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</si>
  <si>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</si>
  <si>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</si>
  <si>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</si>
  <si>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</si>
  <si>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</si>
  <si>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</si>
  <si>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</si>
  <si>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</si>
  <si>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</si>
  <si>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</si>
  <si>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</si>
  <si>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</si>
  <si>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</si>
  <si>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</si>
  <si>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</si>
  <si>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</si>
  <si>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</si>
  <si>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</si>
  <si>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</si>
  <si>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</si>
  <si>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</si>
  <si>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</si>
  <si>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</si>
  <si>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</si>
  <si>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</si>
  <si>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</si>
  <si>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</si>
  <si>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</si>
  <si>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</si>
  <si>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</si>
  <si>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</si>
  <si>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</si>
  <si>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</si>
  <si>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</si>
  <si>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</si>
  <si>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</si>
  <si>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</si>
  <si>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</si>
  <si>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</si>
  <si>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</si>
  <si>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</si>
  <si>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</si>
  <si>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</si>
  <si>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</si>
  <si>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</si>
  <si>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</si>
  <si>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</si>
  <si>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</si>
  <si>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</si>
  <si>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</si>
  <si>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</si>
  <si>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</si>
  <si>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</si>
  <si>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</si>
  <si>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</si>
  <si>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</si>
  <si>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</si>
  <si>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</si>
  <si>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</si>
  <si>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</si>
  <si>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</si>
  <si>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</si>
  <si>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</si>
  <si>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</si>
  <si>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</si>
  <si>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</si>
  <si>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</si>
  <si>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</si>
  <si>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</si>
  <si>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</si>
  <si>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</si>
  <si>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</si>
  <si>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</si>
  <si>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</si>
  <si>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</si>
  <si>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</si>
  <si>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</si>
  <si>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</si>
  <si>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</si>
  <si>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</si>
  <si>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</si>
  <si>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</si>
  <si>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</si>
  <si>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</si>
  <si>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</si>
  <si>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</si>
  <si>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</si>
  <si>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</si>
  <si>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</si>
  <si>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</si>
  <si>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</si>
  <si>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</si>
  <si>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</si>
  <si>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</si>
  <si>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</si>
  <si>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</si>
  <si>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</si>
  <si>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</si>
  <si>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</si>
  <si>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</si>
  <si>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</si>
  <si>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</si>
  <si>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</si>
  <si>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</si>
  <si>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</si>
  <si>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</si>
  <si>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</si>
  <si>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</si>
  <si>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</si>
  <si>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</si>
  <si>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</si>
  <si>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</si>
  <si>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</si>
  <si>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</si>
  <si>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</si>
  <si>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</si>
  <si>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</si>
  <si>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</si>
  <si>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</si>
  <si>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</si>
  <si>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</si>
  <si>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</si>
  <si>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</si>
  <si>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</si>
  <si>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</si>
  <si>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</si>
  <si>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</si>
  <si>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</si>
  <si>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</si>
  <si>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</si>
  <si>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</si>
  <si>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</si>
  <si>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</si>
  <si>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</si>
  <si>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</si>
  <si>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</si>
  <si>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</si>
  <si>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</si>
  <si>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</si>
  <si>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</si>
  <si>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</si>
  <si>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</si>
  <si>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</si>
  <si>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</si>
  <si>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</si>
  <si>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</si>
  <si>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</si>
  <si>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</si>
  <si>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</si>
  <si>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</si>
  <si>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</si>
  <si>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</si>
  <si>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</si>
  <si>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</si>
  <si>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</si>
  <si>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</si>
  <si>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</si>
  <si>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</si>
  <si>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</si>
  <si>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</si>
  <si>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</si>
  <si>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</si>
  <si>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</si>
  <si>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</si>
  <si>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</si>
  <si>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</si>
  <si>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</si>
  <si>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</si>
  <si>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</si>
  <si>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</si>
  <si>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</si>
  <si>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</si>
  <si>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</si>
  <si>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</si>
  <si>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</si>
  <si>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</si>
  <si>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</si>
  <si>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</si>
  <si>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</si>
  <si>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</si>
  <si>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</si>
  <si>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</si>
  <si>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</si>
  <si>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</si>
  <si>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</si>
  <si>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</si>
  <si>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</si>
  <si>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</si>
  <si>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</si>
  <si>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</si>
  <si>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</si>
  <si>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</si>
  <si>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</si>
  <si>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</si>
  <si>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</si>
  <si>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</si>
  <si>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</si>
  <si>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</si>
  <si>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</si>
  <si>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</si>
  <si>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</si>
  <si>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</si>
  <si>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</si>
  <si>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</si>
  <si>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</si>
  <si>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</si>
  <si>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</si>
  <si>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</si>
  <si>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</si>
  <si>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</si>
  <si>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</si>
  <si>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</si>
  <si>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</si>
  <si>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</si>
  <si>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</si>
  <si>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</si>
  <si>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</si>
  <si>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</si>
  <si>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</si>
  <si>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</si>
  <si>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</si>
  <si>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</si>
  <si>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</si>
  <si>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</si>
  <si>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</si>
  <si>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</si>
  <si>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</si>
  <si>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</si>
  <si>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</si>
  <si>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</si>
  <si>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</si>
  <si>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</si>
  <si>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</si>
  <si>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</si>
  <si>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</si>
  <si>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</si>
  <si>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</si>
  <si>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</si>
  <si>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</si>
  <si>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</si>
  <si>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</si>
  <si>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</si>
  <si>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</si>
  <si>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</si>
  <si>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</si>
  <si>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</si>
  <si>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</si>
  <si>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</si>
  <si>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</si>
  <si>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</si>
  <si>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</si>
  <si>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</si>
  <si>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</si>
  <si>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</si>
  <si>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</si>
  <si>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</si>
  <si>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</si>
  <si>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</si>
  <si>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</si>
  <si>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</si>
  <si>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</si>
  <si>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</si>
  <si>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</si>
  <si>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</si>
  <si>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</si>
  <si>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</si>
  <si>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</si>
  <si>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</si>
  <si>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</si>
  <si>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</si>
  <si>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</si>
  <si>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</si>
  <si>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</si>
  <si>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</si>
  <si>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</si>
  <si>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</si>
  <si>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</si>
  <si>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</si>
  <si>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</si>
  <si>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</si>
  <si>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</si>
  <si>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</si>
  <si>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</si>
  <si>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</si>
  <si>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</si>
  <si>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</si>
  <si>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</si>
  <si>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</si>
  <si>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</si>
  <si>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</si>
  <si>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</si>
  <si>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</si>
  <si>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</si>
  <si>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</si>
  <si>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</si>
  <si>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</si>
  <si>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</si>
  <si>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</si>
  <si>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</si>
  <si>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</si>
  <si>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</si>
  <si>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</si>
  <si>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</si>
  <si>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</si>
  <si>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</si>
  <si>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</si>
  <si>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</si>
  <si>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</si>
  <si>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</si>
  <si>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</si>
  <si>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</si>
  <si>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</si>
  <si>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</si>
  <si>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</si>
  <si>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</si>
  <si>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</si>
  <si>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</si>
  <si>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</si>
  <si>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</si>
  <si>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</si>
  <si>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</si>
  <si>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</si>
  <si>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</si>
  <si>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</si>
  <si>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</si>
  <si>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</si>
  <si>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</si>
  <si>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</si>
  <si>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</si>
  <si>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</si>
  <si>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</si>
  <si>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</si>
  <si>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</si>
  <si>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</si>
  <si>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</si>
  <si>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</si>
  <si>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</si>
  <si>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</si>
  <si>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</si>
  <si>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</si>
  <si>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</si>
  <si>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</si>
  <si>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</si>
  <si>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</si>
  <si>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</si>
  <si>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</si>
  <si>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</si>
  <si>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</si>
  <si>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</si>
  <si>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</si>
  <si>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</si>
  <si>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</si>
  <si>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</si>
  <si>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</si>
  <si>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</si>
  <si>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</si>
  <si>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</si>
  <si>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</si>
  <si>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</si>
  <si>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</si>
  <si>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</si>
  <si>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</si>
  <si>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</si>
  <si>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</si>
  <si>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</si>
  <si>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</si>
  <si>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</si>
  <si>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</si>
  <si>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</si>
  <si>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</si>
  <si>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</si>
  <si>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</si>
  <si>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</si>
  <si>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</si>
  <si>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</si>
  <si>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</si>
  <si>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</si>
  <si>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</si>
  <si>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</si>
  <si>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</si>
  <si>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</si>
  <si>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</si>
  <si>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</si>
  <si>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</si>
  <si>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</si>
  <si>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</si>
  <si>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</si>
  <si>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</si>
  <si>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</si>
  <si>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</si>
  <si>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</si>
  <si>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</si>
  <si>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</si>
  <si>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</si>
  <si>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</si>
  <si>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</si>
  <si>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</si>
  <si>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</si>
  <si>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</si>
  <si>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</si>
  <si>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</si>
  <si>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</si>
  <si>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</si>
  <si>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</si>
  <si>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</si>
  <si>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</si>
  <si>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</si>
  <si>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</si>
  <si>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</si>
  <si>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</si>
  <si>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</si>
  <si>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</si>
  <si>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</si>
  <si>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</si>
  <si>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</si>
  <si>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</si>
  <si>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</si>
  <si>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</si>
  <si>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</si>
  <si>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</si>
  <si>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</si>
  <si>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</si>
  <si>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</si>
  <si>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</si>
  <si>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</si>
  <si>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</si>
  <si>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</si>
  <si>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</si>
  <si>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</si>
  <si>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</si>
  <si>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</si>
  <si>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</si>
  <si>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</si>
  <si>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</si>
  <si>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</si>
  <si>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</si>
  <si>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</si>
  <si>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</si>
  <si>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</si>
  <si>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</si>
  <si>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</si>
  <si>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</si>
  <si>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</si>
  <si>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</si>
  <si>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</si>
  <si>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</si>
  <si>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</si>
  <si>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</si>
  <si>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</si>
  <si>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</si>
  <si>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</si>
  <si>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</si>
  <si>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</si>
  <si>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</si>
  <si>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</si>
  <si>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</si>
  <si>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</si>
  <si>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</si>
  <si>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</si>
  <si>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</si>
  <si>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</si>
  <si>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</si>
  <si>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</si>
  <si>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</si>
  <si>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</si>
  <si>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</si>
  <si>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</si>
  <si>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</si>
  <si>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</si>
  <si>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</si>
  <si>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</si>
  <si>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</si>
  <si>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</si>
  <si>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</si>
  <si>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</si>
  <si>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</si>
  <si>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</si>
  <si>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</si>
  <si>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</si>
  <si>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</si>
  <si>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</si>
  <si>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</si>
  <si>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</si>
  <si>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</si>
  <si>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</si>
  <si>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</si>
  <si>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</si>
  <si>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</si>
  <si>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</si>
  <si>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</si>
  <si>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</si>
  <si>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</si>
  <si>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</si>
  <si>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</si>
  <si>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</si>
  <si>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</si>
  <si>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</si>
  <si>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</si>
  <si>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</si>
  <si>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</si>
  <si>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</si>
  <si>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</si>
  <si>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</si>
  <si>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</si>
  <si>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</si>
  <si>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</si>
  <si>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</si>
  <si>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</si>
  <si>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</si>
  <si>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</si>
  <si>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</si>
  <si>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</si>
  <si>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</si>
  <si>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</si>
  <si>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</si>
  <si>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</si>
  <si>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</si>
  <si>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</si>
  <si>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</si>
  <si>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</si>
  <si>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</si>
  <si>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</si>
  <si>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</si>
  <si>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</si>
  <si>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</si>
  <si>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</si>
  <si>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</si>
  <si>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</si>
  <si>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</si>
  <si>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</si>
  <si>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</si>
  <si>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</si>
  <si>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</si>
  <si>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</si>
  <si>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</si>
  <si>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</si>
  <si>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</si>
  <si>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</si>
  <si>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</si>
  <si>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</si>
  <si>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</si>
  <si>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</si>
  <si>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</si>
  <si>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</si>
  <si>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</si>
  <si>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</si>
  <si>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</si>
  <si>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</si>
  <si>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</si>
  <si>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</si>
  <si>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</si>
  <si>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</si>
  <si>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</si>
  <si>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</si>
  <si>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</si>
  <si>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</si>
  <si>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</si>
  <si>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</si>
  <si>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</si>
  <si>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</si>
  <si>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</si>
  <si>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</si>
  <si>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</si>
  <si>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</si>
  <si>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</si>
  <si>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</si>
  <si>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</si>
  <si>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</si>
  <si>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</si>
  <si>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</si>
  <si>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</si>
  <si>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</si>
  <si>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</si>
  <si>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</si>
  <si>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</si>
  <si>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</si>
  <si>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</si>
  <si>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</si>
  <si>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</si>
  <si>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</si>
  <si>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</si>
  <si>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</si>
  <si>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</si>
  <si>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</si>
  <si>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</si>
  <si>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</si>
  <si>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</si>
  <si>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</si>
  <si>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</si>
  <si>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</si>
  <si>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</si>
  <si>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</si>
  <si>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</si>
  <si>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</si>
  <si>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</si>
  <si>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</si>
  <si>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</si>
  <si>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</si>
  <si>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</si>
  <si>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</si>
  <si>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</si>
  <si>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</si>
  <si>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</si>
  <si>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</si>
  <si>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</si>
  <si>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</si>
  <si>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</si>
  <si>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</si>
  <si>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</si>
  <si>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</si>
  <si>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</si>
  <si>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</si>
  <si>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</si>
  <si>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</si>
  <si>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</si>
  <si>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</si>
  <si>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</si>
  <si>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</si>
  <si>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</si>
  <si>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</si>
  <si>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</si>
  <si>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</si>
  <si>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</si>
  <si>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</si>
  <si>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</si>
  <si>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</si>
  <si>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</si>
  <si>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</si>
  <si>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</si>
  <si>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</si>
  <si>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</si>
  <si>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</si>
  <si>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</si>
  <si>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</si>
  <si>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</si>
  <si>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</si>
  <si>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</si>
  <si>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</si>
  <si>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</si>
  <si>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</si>
  <si>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</si>
  <si>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</si>
  <si>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</si>
  <si>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</si>
  <si>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</si>
  <si>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</si>
  <si>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</si>
  <si>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</si>
  <si>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</si>
  <si>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</si>
  <si>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</si>
  <si>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</si>
  <si>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</si>
  <si>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</si>
  <si>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</si>
  <si>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</si>
  <si>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</si>
  <si>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</si>
  <si>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</si>
  <si>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</si>
  <si>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</si>
  <si>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</si>
  <si>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</si>
  <si>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</si>
  <si>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</si>
  <si>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</si>
  <si>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</si>
  <si>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</si>
  <si>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</si>
  <si>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</si>
  <si>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</si>
  <si>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</si>
  <si>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</si>
  <si>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</si>
  <si>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</si>
  <si>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</si>
  <si>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</si>
  <si>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</si>
  <si>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</si>
  <si>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</si>
  <si>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</si>
  <si>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</si>
  <si>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</si>
  <si>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</si>
  <si>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</si>
  <si>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</si>
  <si>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</si>
  <si>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</si>
  <si>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</si>
  <si>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</si>
  <si>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</si>
  <si>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</si>
  <si>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</si>
  <si>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</si>
  <si>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</si>
  <si>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</si>
  <si>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</si>
  <si>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</si>
  <si>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</si>
  <si>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</si>
  <si>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</si>
  <si>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</si>
  <si>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</si>
  <si>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</si>
  <si>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</si>
  <si>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</si>
  <si>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</si>
  <si>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</si>
  <si>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</si>
  <si>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</si>
  <si>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</si>
  <si>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</si>
  <si>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</si>
  <si>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</si>
  <si>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</si>
  <si>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</si>
  <si>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</si>
  <si>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</si>
  <si>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</si>
  <si>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</si>
  <si>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</si>
  <si>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</si>
  <si>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</si>
  <si>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</si>
  <si>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</si>
  <si>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</si>
  <si>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</si>
  <si>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</si>
  <si>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</si>
  <si>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</si>
  <si>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</si>
  <si>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</si>
  <si>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</si>
  <si>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</si>
  <si>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</si>
  <si>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</si>
  <si>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</si>
  <si>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</si>
  <si>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</si>
  <si>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</si>
  <si>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</si>
  <si>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</si>
  <si>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</si>
  <si>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</si>
  <si>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</si>
  <si>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</si>
  <si>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</si>
  <si>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</si>
  <si>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</si>
  <si>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</si>
  <si>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</si>
  <si>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</si>
  <si>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</si>
  <si>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</si>
  <si>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</si>
  <si>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</si>
  <si>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</si>
  <si>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</si>
  <si>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</si>
  <si>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</si>
  <si>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</si>
  <si>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</si>
  <si>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</si>
  <si>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</si>
  <si>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</si>
  <si>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</si>
  <si>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</si>
  <si>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</si>
  <si>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</si>
  <si>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</si>
  <si>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</si>
  <si>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</si>
  <si>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</si>
  <si>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</si>
  <si>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</si>
  <si>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</si>
  <si>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</si>
  <si>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</si>
  <si>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</si>
  <si>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</si>
  <si>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</si>
  <si>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</si>
  <si>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</si>
  <si>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</si>
  <si>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</si>
  <si>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</si>
  <si>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</si>
  <si>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</si>
  <si>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</si>
  <si>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</si>
  <si>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</si>
  <si>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</si>
  <si>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</si>
  <si>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</si>
  <si>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</si>
  <si>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</si>
  <si>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</si>
  <si>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</si>
  <si>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</si>
  <si>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</si>
  <si>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</si>
  <si>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</si>
  <si>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</si>
  <si>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</si>
  <si>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</si>
  <si>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</si>
  <si>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</si>
  <si>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</si>
  <si>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</si>
  <si>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</si>
  <si>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</si>
  <si>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</si>
  <si>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</si>
  <si>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</si>
  <si>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</si>
  <si>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</si>
  <si>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</si>
  <si>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</si>
  <si>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</si>
  <si>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</si>
  <si>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</si>
  <si>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</si>
  <si>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</si>
  <si>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</si>
  <si>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</si>
  <si>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</si>
  <si>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</si>
  <si>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</si>
  <si>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</si>
  <si>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</si>
  <si>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</si>
  <si>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</si>
  <si>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</si>
  <si>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</si>
  <si>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</si>
  <si>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</si>
  <si>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</si>
  <si>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</si>
  <si>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</si>
  <si>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</si>
  <si>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</si>
  <si>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</si>
  <si>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</si>
  <si>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</si>
  <si>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</si>
  <si>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</si>
  <si>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</si>
  <si>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</si>
  <si>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</si>
  <si>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</si>
  <si>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</si>
  <si>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</si>
  <si>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</si>
  <si>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</si>
  <si>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</si>
  <si>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</si>
  <si>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</si>
  <si>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</si>
  <si>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</si>
  <si>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</si>
  <si>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</si>
  <si>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</si>
  <si>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</si>
  <si>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</si>
  <si>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</si>
  <si>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</si>
  <si>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</si>
  <si>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</si>
  <si>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</si>
  <si>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</si>
  <si>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</si>
  <si>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</si>
  <si>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</si>
  <si>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</si>
  <si>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</si>
  <si>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</si>
  <si>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</si>
  <si>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</si>
  <si>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</si>
  <si>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</si>
  <si>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</si>
  <si>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</si>
  <si>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</si>
  <si>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</si>
  <si>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</si>
  <si>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</si>
  <si>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</si>
  <si>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</si>
  <si>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</si>
  <si>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</si>
  <si>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</si>
  <si>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</si>
  <si>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</si>
  <si>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</si>
  <si>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</si>
  <si>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</si>
  <si>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</si>
  <si>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</si>
  <si>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</si>
  <si>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</si>
  <si>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</si>
  <si>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</si>
  <si>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</si>
  <si>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</si>
  <si>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</si>
  <si>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</si>
  <si>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</si>
  <si>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</si>
  <si>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</si>
  <si>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</si>
  <si>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</si>
  <si>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</si>
  <si>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</si>
  <si>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</si>
  <si>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</si>
  <si>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</si>
  <si>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</si>
  <si>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</si>
  <si>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</si>
  <si>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</si>
  <si>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</si>
  <si>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</si>
  <si>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</si>
  <si>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</si>
  <si>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</si>
  <si>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</si>
  <si>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</si>
  <si>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</si>
  <si>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</si>
  <si>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</si>
  <si>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</si>
  <si>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</si>
  <si>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</si>
  <si>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</si>
  <si>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</si>
  <si>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</si>
  <si>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</si>
  <si>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</si>
  <si>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</si>
  <si>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</si>
  <si>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</si>
  <si>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</si>
  <si>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</si>
  <si>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</si>
  <si>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</si>
  <si>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</si>
  <si>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</si>
  <si>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</si>
  <si>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</si>
  <si>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</si>
  <si>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</si>
  <si>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</si>
  <si>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</si>
  <si>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</si>
  <si>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</si>
  <si>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</si>
  <si>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</si>
  <si>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</si>
  <si>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</si>
  <si>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</si>
  <si>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</si>
  <si>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</si>
  <si>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</si>
  <si>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</si>
  <si>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</si>
  <si>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</si>
  <si>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</si>
  <si>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</si>
  <si>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</si>
  <si>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</si>
  <si>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</si>
  <si>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</si>
  <si>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</si>
  <si>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</si>
  <si>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</si>
  <si>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</si>
  <si>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</si>
  <si>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</si>
  <si>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</si>
  <si>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</si>
  <si>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</si>
  <si>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</si>
  <si>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</si>
  <si>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</si>
  <si>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</si>
  <si>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</si>
  <si>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</si>
  <si>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</si>
  <si>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</si>
  <si>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</si>
  <si>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</si>
  <si>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</si>
  <si>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</si>
  <si>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</si>
  <si>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</si>
  <si>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</si>
  <si>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</si>
  <si>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</si>
  <si>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</si>
  <si>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</si>
  <si>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</si>
  <si>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</si>
  <si>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</si>
  <si>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</si>
  <si>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</si>
  <si>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</si>
  <si>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</si>
  <si>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</si>
  <si>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</si>
  <si>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</si>
  <si>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</si>
  <si>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</si>
  <si>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</si>
  <si>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</si>
  <si>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</si>
  <si>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</si>
  <si>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</si>
  <si>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</si>
  <si>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</si>
  <si>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</si>
  <si>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</si>
  <si>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</si>
  <si>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</si>
  <si>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</si>
  <si>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</si>
  <si>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</si>
  <si>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</si>
  <si>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</si>
  <si>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</si>
  <si>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</si>
  <si>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</si>
  <si>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</si>
  <si>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</si>
  <si>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</si>
  <si>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</si>
  <si>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</si>
  <si>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</si>
  <si>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</si>
  <si>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</si>
  <si>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</si>
  <si>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</si>
  <si>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</si>
  <si>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</si>
  <si>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</si>
  <si>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</si>
  <si>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</si>
  <si>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</si>
  <si>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</si>
  <si>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</si>
  <si>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</si>
  <si>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</si>
  <si>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</si>
  <si>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</si>
  <si>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</si>
  <si>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</si>
  <si>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</si>
  <si>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</si>
  <si>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</si>
  <si>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</si>
  <si>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</si>
  <si>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</si>
  <si>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</si>
  <si>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</si>
  <si>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</si>
  <si>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</si>
  <si>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</si>
  <si>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</si>
  <si>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</si>
  <si>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</si>
  <si>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</si>
  <si>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</si>
  <si>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</si>
  <si>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</si>
  <si>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</si>
  <si>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</si>
  <si>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</si>
  <si>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</si>
  <si>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</si>
  <si>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</si>
  <si>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</si>
  <si>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</si>
  <si>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</si>
  <si>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</si>
  <si>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</si>
  <si>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</si>
  <si>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</si>
  <si>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</si>
  <si>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</si>
  <si>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</si>
  <si>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</si>
  <si>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</si>
  <si>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</si>
  <si>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</si>
  <si>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</si>
  <si>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</si>
  <si>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</si>
  <si>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</si>
  <si>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</si>
  <si>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</si>
  <si>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</si>
  <si>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</si>
  <si>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</si>
  <si>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</si>
  <si>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</si>
  <si>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</si>
  <si>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</si>
  <si>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</si>
  <si>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</si>
  <si>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</si>
  <si>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</si>
  <si>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</si>
  <si>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</si>
  <si>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</si>
  <si>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</si>
  <si>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</si>
  <si>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</si>
  <si>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</si>
  <si>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</si>
  <si>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</si>
  <si>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</si>
  <si>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</si>
  <si>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</si>
  <si>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</si>
  <si>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</si>
  <si>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</si>
  <si>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</si>
  <si>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</si>
  <si>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</si>
  <si>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</si>
  <si>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</si>
  <si>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</si>
  <si>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</si>
  <si>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</si>
  <si>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</si>
  <si>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</si>
  <si>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</si>
  <si>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</si>
  <si>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</si>
  <si>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</si>
  <si>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</si>
  <si>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</si>
  <si>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</si>
  <si>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</si>
  <si>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</si>
  <si>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</si>
  <si>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</si>
  <si>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</si>
  <si>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</si>
  <si>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</si>
  <si>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</si>
  <si>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</si>
  <si>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</si>
  <si>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</si>
  <si>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</si>
  <si>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</si>
  <si>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</si>
  <si>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</si>
  <si>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</si>
  <si>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</si>
  <si>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</si>
  <si>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</si>
  <si>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</si>
  <si>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</si>
  <si>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</si>
  <si>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</si>
  <si>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</si>
  <si>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</si>
  <si>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</si>
  <si>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</si>
  <si>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</si>
  <si>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</si>
  <si>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</si>
  <si>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</si>
  <si>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</si>
  <si>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</si>
  <si>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</si>
  <si>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</si>
  <si>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</si>
  <si>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</si>
  <si>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</si>
  <si>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</si>
  <si>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</si>
  <si>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</si>
  <si>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</si>
  <si>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</si>
  <si>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</si>
  <si>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</si>
  <si>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</si>
  <si>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</si>
  <si>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</si>
  <si>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</si>
  <si>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</si>
  <si>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</si>
  <si>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</si>
  <si>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</si>
  <si>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</si>
  <si>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</si>
  <si>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</si>
  <si>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</si>
  <si>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</si>
  <si>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</si>
  <si>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</si>
  <si>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</si>
  <si>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</si>
  <si>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</si>
  <si>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</si>
  <si>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</si>
  <si>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</si>
  <si>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</si>
  <si>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</si>
  <si>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</si>
  <si>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</si>
  <si>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</si>
  <si>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</si>
  <si>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</si>
  <si>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</si>
  <si>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</si>
  <si>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</si>
  <si>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</si>
  <si>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</si>
  <si>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</si>
  <si>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</si>
  <si>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</si>
  <si>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</si>
  <si>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</si>
  <si>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</si>
  <si>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</si>
  <si>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</si>
  <si>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</si>
  <si>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</si>
  <si>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</si>
  <si>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</si>
  <si>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</si>
  <si>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</si>
  <si>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</si>
  <si>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</si>
  <si>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</si>
  <si>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</si>
  <si>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</si>
  <si>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</si>
  <si>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</si>
  <si>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</si>
  <si>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</si>
  <si>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</si>
  <si>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</si>
  <si>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</si>
  <si>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</si>
  <si>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</si>
  <si>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</si>
  <si>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</si>
  <si>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</si>
  <si>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</si>
  <si>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</si>
  <si>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</si>
  <si>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</si>
  <si>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</si>
  <si>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</si>
  <si>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</si>
  <si>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</si>
  <si>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</si>
  <si>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</si>
  <si>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</si>
  <si>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</si>
  <si>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</si>
  <si>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</si>
  <si>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</si>
  <si>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</si>
  <si>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</si>
  <si>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</si>
  <si>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</si>
  <si>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</si>
  <si>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</si>
  <si>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</si>
  <si>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</si>
  <si>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</si>
  <si>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</si>
  <si>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</si>
  <si>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</si>
  <si>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</si>
  <si>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</si>
  <si>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</si>
  <si>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</si>
  <si>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</si>
  <si>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</si>
  <si>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</si>
  <si>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</si>
  <si>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</si>
  <si>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</si>
  <si>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</si>
  <si>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</si>
  <si>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</si>
  <si>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</si>
  <si>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</si>
  <si>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</si>
  <si>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</si>
  <si>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</si>
  <si>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</si>
  <si>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</si>
  <si>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</si>
  <si>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</si>
  <si>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</si>
  <si>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</si>
  <si>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</si>
  <si>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</si>
  <si>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</si>
  <si>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</si>
  <si>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</si>
  <si>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</si>
  <si>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</si>
  <si>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</si>
  <si>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</si>
  <si>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</si>
  <si>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</si>
  <si>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</si>
  <si>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</si>
  <si>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</si>
  <si>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</si>
  <si>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</si>
  <si>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</si>
  <si>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</si>
  <si>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</si>
  <si>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</si>
  <si>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</si>
  <si>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</si>
  <si>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</si>
  <si>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</si>
  <si>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</si>
  <si>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</si>
  <si>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</si>
  <si>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</si>
  <si>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</si>
  <si>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</si>
  <si>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</si>
  <si>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</si>
  <si>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</si>
  <si>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</si>
  <si>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</si>
  <si>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</si>
  <si>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</si>
  <si>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</si>
  <si>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</si>
  <si>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</si>
  <si>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</si>
  <si>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</si>
  <si>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</si>
  <si>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</si>
  <si>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</si>
  <si>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</si>
  <si>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</si>
  <si>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</si>
  <si>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</si>
  <si>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</si>
  <si>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</si>
  <si>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</si>
  <si>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</si>
  <si>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</si>
  <si>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</si>
  <si>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</si>
  <si>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</si>
  <si>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</si>
  <si>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</si>
  <si>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</si>
  <si>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</si>
  <si>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</si>
  <si>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</si>
  <si>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</si>
  <si>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</si>
  <si>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</si>
  <si>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</si>
  <si>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</si>
  <si>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</si>
  <si>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</si>
  <si>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</si>
  <si>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</si>
  <si>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</si>
  <si>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</si>
  <si>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</si>
  <si>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</si>
  <si>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</si>
  <si>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</si>
  <si>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</si>
  <si>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</si>
  <si>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</si>
  <si>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</si>
  <si>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</si>
  <si>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</si>
  <si>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</si>
  <si>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</si>
  <si>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</si>
  <si>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</si>
  <si>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</si>
  <si>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</si>
  <si>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</si>
  <si>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</si>
  <si>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</si>
  <si>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</si>
  <si>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</si>
  <si>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</si>
  <si>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</si>
  <si>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</si>
  <si>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</si>
  <si>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</si>
  <si>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</si>
  <si>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</si>
  <si>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</si>
  <si>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</si>
  <si>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</si>
  <si>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</si>
  <si>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</si>
  <si>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</si>
  <si>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</si>
  <si>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</si>
  <si>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</si>
  <si>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</si>
  <si>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</si>
  <si>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</si>
  <si>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</si>
  <si>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</si>
  <si>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</si>
  <si>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</si>
  <si>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</si>
  <si>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</si>
  <si>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</si>
  <si>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</si>
  <si>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</si>
  <si>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</si>
  <si>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</si>
  <si>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</si>
  <si>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</si>
  <si>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</si>
  <si>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</si>
  <si>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</si>
  <si>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</si>
  <si>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</si>
  <si>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</si>
  <si>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</si>
  <si>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</si>
  <si>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</si>
  <si>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</si>
  <si>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</si>
  <si>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</si>
  <si>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</si>
  <si>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</si>
  <si>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</si>
  <si>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</si>
  <si>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</si>
  <si>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</si>
  <si>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</si>
  <si>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</si>
  <si>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</si>
  <si>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</si>
  <si>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</si>
  <si>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</si>
  <si>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</si>
  <si>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</si>
  <si>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</si>
  <si>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</si>
  <si>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</si>
  <si>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</si>
  <si>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</si>
  <si>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</si>
  <si>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</si>
  <si>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</si>
  <si>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</si>
  <si>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</si>
  <si>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</si>
  <si>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</si>
  <si>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</si>
  <si>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</si>
  <si>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</si>
  <si>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</si>
  <si>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</si>
  <si>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</si>
  <si>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</si>
  <si>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</si>
  <si>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</si>
  <si>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</si>
  <si>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</si>
  <si>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</si>
  <si>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</si>
  <si>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</si>
  <si>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</si>
  <si>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</si>
  <si>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</si>
  <si>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</si>
  <si>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</si>
  <si>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</si>
  <si>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</si>
  <si>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</si>
  <si>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</si>
  <si>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</si>
  <si>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</si>
  <si>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</si>
  <si>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</si>
  <si>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</si>
  <si>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</si>
  <si>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</si>
  <si>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</si>
  <si>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</si>
  <si>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</si>
  <si>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</si>
  <si>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</si>
  <si>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</si>
  <si>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</si>
  <si>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</si>
  <si>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</si>
  <si>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</si>
  <si>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</si>
  <si>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</si>
  <si>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</si>
  <si>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</si>
  <si>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</si>
  <si>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</si>
  <si>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</si>
  <si>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</si>
  <si>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</si>
  <si>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</si>
  <si>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</si>
  <si>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</si>
  <si>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</si>
  <si>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</si>
  <si>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</si>
  <si>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</si>
  <si>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</si>
  <si>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</si>
  <si>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</si>
  <si>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</si>
  <si>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</si>
  <si>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</si>
  <si>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</si>
  <si>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</si>
  <si>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</si>
  <si>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</si>
  <si>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</si>
  <si>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</si>
  <si>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</si>
  <si>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</si>
  <si>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</si>
  <si>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</si>
  <si>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</si>
  <si>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</si>
  <si>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</si>
  <si>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</si>
  <si>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</si>
  <si>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</si>
  <si>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</si>
  <si>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</si>
  <si>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</si>
  <si>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</si>
  <si>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</si>
  <si>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</si>
  <si>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</si>
  <si>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</si>
  <si>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</si>
  <si>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</si>
  <si>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</si>
  <si>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</si>
  <si>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</si>
  <si>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</si>
  <si>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</si>
  <si>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</si>
  <si>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</si>
  <si>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</si>
  <si>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</si>
  <si>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</si>
  <si>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</si>
  <si>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</si>
  <si>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</si>
  <si>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</si>
  <si>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</si>
  <si>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</si>
  <si>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</si>
  <si>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</si>
  <si>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</si>
  <si>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</si>
  <si>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</si>
  <si>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</si>
  <si>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</si>
  <si>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</si>
  <si>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</si>
  <si>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</si>
  <si>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</si>
  <si>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</si>
  <si>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</si>
  <si>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</si>
  <si>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</si>
  <si>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</si>
  <si>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</si>
  <si>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</si>
  <si>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</si>
  <si>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</si>
  <si>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</si>
  <si>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</si>
  <si>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</si>
  <si>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</si>
  <si>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</si>
  <si>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</si>
  <si>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</si>
  <si>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</si>
  <si>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</si>
  <si>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</si>
  <si>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</si>
  <si>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</si>
  <si>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</si>
  <si>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</si>
  <si>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</si>
  <si>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</si>
  <si>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</si>
  <si>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</si>
  <si>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</si>
  <si>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</si>
  <si>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</si>
  <si>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</si>
  <si>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</si>
  <si>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</si>
  <si>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</si>
  <si>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</si>
  <si>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</si>
  <si>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</si>
  <si>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</si>
  <si>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</si>
  <si>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</si>
  <si>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</si>
  <si>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</si>
  <si>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</si>
  <si>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</si>
  <si>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</si>
  <si>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</si>
  <si>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</si>
  <si>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</si>
  <si>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</si>
  <si>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</si>
  <si>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</si>
  <si>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</si>
  <si>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</si>
  <si>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</si>
  <si>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</si>
  <si>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</si>
  <si>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</si>
  <si>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</si>
  <si>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</si>
  <si>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</si>
  <si>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</si>
  <si>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</si>
  <si>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</si>
  <si>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</si>
  <si>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</si>
  <si>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</si>
  <si>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</si>
  <si>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</si>
  <si>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</si>
  <si>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</si>
  <si>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</si>
  <si>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</si>
  <si>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</si>
  <si>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</si>
  <si>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</si>
  <si>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</si>
  <si>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</si>
  <si>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</si>
  <si>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</si>
  <si>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</si>
  <si>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</si>
  <si>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</si>
  <si>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</si>
  <si>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</si>
  <si>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</si>
  <si>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</si>
  <si>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</si>
  <si>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</si>
  <si>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</si>
  <si>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</si>
  <si>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</si>
  <si>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</si>
  <si>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</si>
  <si>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</si>
  <si>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</si>
  <si>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</si>
  <si>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</si>
  <si>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</si>
  <si>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</si>
  <si>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</si>
  <si>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</si>
  <si>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</si>
  <si>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</si>
  <si>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</si>
  <si>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</si>
  <si>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</si>
  <si>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</si>
  <si>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</si>
  <si>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</si>
  <si>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</si>
  <si>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</si>
  <si>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</si>
  <si>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</si>
  <si>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</si>
  <si>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</si>
  <si>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</si>
  <si>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</si>
  <si>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</si>
  <si>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</si>
  <si>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</si>
  <si>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</si>
  <si>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</si>
  <si>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</si>
  <si>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</si>
  <si>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</si>
  <si>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</si>
  <si>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</si>
  <si>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</si>
  <si>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</si>
  <si>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</si>
  <si>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</si>
  <si>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</si>
  <si>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</si>
  <si>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</si>
  <si>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</si>
  <si>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</si>
  <si>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</si>
  <si>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</si>
  <si>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</si>
  <si>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</si>
  <si>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</si>
  <si>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</si>
  <si>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</si>
  <si>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</si>
  <si>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</si>
  <si>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</si>
  <si>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</si>
  <si>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</si>
  <si>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</si>
  <si>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</si>
  <si>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</si>
  <si>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</si>
  <si>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</si>
  <si>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</si>
  <si>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</si>
  <si>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</si>
  <si>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</si>
  <si>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</si>
  <si>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</si>
  <si>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</si>
  <si>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</si>
  <si>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</si>
  <si>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</si>
  <si>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</si>
  <si>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</si>
  <si>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</si>
  <si>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</si>
  <si>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</si>
  <si>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</si>
  <si>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</si>
  <si>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</si>
  <si>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</si>
  <si>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</si>
  <si>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</si>
  <si>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</si>
  <si>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</si>
  <si>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</si>
  <si>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</si>
  <si>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</si>
  <si>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</si>
  <si>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</si>
  <si>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</si>
  <si>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</si>
  <si>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</si>
  <si>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</si>
  <si>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</si>
  <si>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</si>
  <si>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</si>
  <si>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</si>
  <si>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</si>
  <si>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</si>
  <si>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</si>
  <si>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</si>
  <si>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</si>
  <si>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</si>
  <si>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</si>
  <si>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</si>
  <si>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</si>
  <si>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</si>
  <si>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</si>
  <si>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</si>
  <si>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</si>
  <si>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</si>
  <si>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</si>
  <si>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</si>
  <si>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</si>
  <si>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</si>
  <si>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</si>
  <si>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</si>
  <si>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</si>
  <si>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</si>
  <si>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</si>
  <si>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</si>
  <si>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</si>
  <si>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</si>
  <si>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</si>
  <si>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</si>
  <si>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</si>
  <si>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</si>
  <si>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</si>
  <si>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</si>
  <si>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</si>
  <si>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</si>
  <si>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</si>
  <si>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</si>
  <si>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</si>
  <si>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</si>
  <si>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</si>
  <si>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</si>
  <si>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</si>
  <si>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</si>
  <si>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</si>
  <si>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</si>
  <si>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</si>
  <si>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</si>
  <si>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</si>
  <si>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</si>
  <si>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</si>
  <si>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</si>
  <si>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</si>
  <si>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</si>
  <si>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</si>
  <si>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</si>
  <si>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</si>
  <si>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</si>
  <si>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</si>
  <si>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</si>
  <si>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</si>
  <si>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</si>
  <si>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</si>
  <si>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</si>
  <si>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</si>
  <si>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</si>
  <si>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</si>
  <si>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</si>
  <si>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</si>
  <si>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</si>
  <si>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</si>
  <si>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</si>
  <si>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</si>
  <si>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</si>
  <si>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</si>
  <si>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</si>
  <si>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</si>
  <si>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</si>
  <si>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</si>
  <si>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</si>
  <si>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</si>
  <si>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</si>
  <si>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</si>
  <si>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</si>
  <si>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</si>
  <si>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</si>
  <si>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</si>
  <si>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</si>
  <si>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</si>
  <si>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</si>
  <si>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</si>
  <si>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</si>
  <si>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</si>
  <si>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</si>
  <si>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</si>
  <si>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</si>
  <si>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</si>
  <si>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</si>
  <si>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</si>
  <si>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</si>
  <si>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</si>
  <si>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</si>
  <si>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</si>
  <si>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</si>
  <si>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</si>
  <si>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</si>
  <si>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</si>
  <si>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</si>
  <si>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</si>
  <si>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</si>
  <si>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</si>
  <si>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</si>
  <si>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</si>
  <si>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</si>
  <si>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</si>
  <si>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</si>
  <si>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</si>
  <si>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</si>
  <si>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</si>
  <si>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</si>
  <si>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</si>
  <si>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</si>
  <si>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</si>
  <si>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</si>
  <si>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</si>
  <si>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</si>
  <si>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</si>
  <si>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</si>
  <si>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</si>
  <si>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</si>
  <si>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</si>
  <si>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</si>
  <si>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</si>
  <si>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</si>
  <si>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</si>
  <si>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</si>
  <si>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</si>
  <si>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</si>
  <si>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</si>
  <si>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</si>
  <si>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</si>
  <si>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</si>
  <si>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</si>
  <si>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</si>
  <si>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</si>
  <si>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</si>
  <si>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</si>
  <si>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</si>
  <si>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</si>
  <si>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</si>
  <si>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</si>
  <si>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</si>
  <si>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</si>
  <si>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</si>
  <si>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</si>
  <si>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</si>
  <si>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</si>
  <si>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</si>
  <si>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</si>
  <si>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</si>
  <si>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</si>
  <si>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</si>
  <si>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</si>
  <si>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</si>
  <si>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</si>
  <si>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</si>
  <si>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</si>
  <si>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</si>
  <si>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</si>
  <si>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</si>
  <si>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</si>
  <si>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</si>
  <si>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</si>
  <si>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</si>
  <si>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</si>
  <si>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</si>
  <si>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</si>
  <si>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</si>
  <si>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</si>
  <si>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</si>
  <si>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</si>
  <si>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</si>
  <si>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</si>
  <si>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</si>
  <si>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</si>
  <si>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</si>
  <si>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</si>
  <si>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</si>
  <si>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</si>
  <si>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</si>
  <si>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</si>
  <si>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</si>
  <si>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</si>
  <si>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</si>
  <si>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</si>
  <si>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</si>
  <si>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</si>
  <si>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</si>
  <si>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</si>
  <si>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</si>
  <si>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</si>
  <si>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</si>
  <si>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</si>
  <si>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</si>
  <si>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</si>
  <si>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</si>
  <si>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</si>
  <si>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</si>
  <si>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</si>
  <si>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</si>
  <si>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</si>
  <si>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</si>
  <si>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</si>
  <si>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</si>
  <si>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</si>
  <si>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</si>
  <si>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</si>
  <si>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</si>
  <si>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</si>
  <si>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</si>
  <si>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</si>
  <si>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</si>
  <si>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</si>
  <si>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</si>
  <si>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</si>
  <si>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</si>
  <si>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</si>
  <si>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</si>
  <si>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</si>
  <si>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</si>
  <si>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</si>
  <si>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</si>
  <si>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</si>
  <si>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</si>
  <si>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</si>
  <si>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</si>
  <si>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</si>
  <si>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</si>
  <si>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</si>
  <si>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</si>
  <si>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</si>
  <si>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</si>
  <si>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</si>
  <si>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</si>
  <si>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</si>
  <si>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</si>
  <si>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</si>
  <si>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</si>
  <si>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</si>
  <si>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</si>
  <si>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</si>
  <si>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</si>
  <si>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</si>
  <si>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</si>
  <si>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</si>
  <si>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</si>
  <si>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</si>
  <si>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</si>
  <si>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</si>
  <si>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</si>
  <si>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</si>
  <si>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</si>
  <si>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</si>
  <si>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</si>
  <si>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</si>
  <si>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</si>
  <si>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</si>
  <si>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</si>
  <si>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</si>
  <si>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</si>
  <si>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</si>
  <si>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</si>
  <si>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</si>
  <si>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</si>
  <si>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</si>
  <si>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</si>
  <si>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</si>
  <si>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</si>
  <si>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</si>
  <si>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</si>
  <si>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</si>
  <si>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</si>
  <si>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</si>
  <si>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</si>
  <si>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</si>
  <si>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</si>
  <si>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</si>
  <si>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</si>
  <si>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</si>
  <si>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</si>
  <si>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</si>
  <si>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</si>
  <si>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</si>
  <si>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</si>
  <si>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</si>
  <si>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</si>
  <si>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</si>
  <si>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</si>
  <si>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</si>
  <si>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</si>
  <si>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</si>
  <si>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</si>
  <si>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</si>
  <si>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</si>
  <si>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</si>
  <si>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</si>
  <si>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</si>
  <si>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</si>
  <si>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</si>
  <si>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</si>
  <si>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</si>
  <si>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</si>
  <si>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</si>
  <si>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</si>
  <si>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</si>
  <si>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</si>
  <si>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</si>
  <si>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</si>
  <si>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</si>
  <si>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</si>
  <si>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</si>
  <si>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</si>
  <si>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</si>
  <si>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</si>
  <si>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</si>
  <si>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</si>
  <si>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</si>
  <si>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</si>
  <si>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</si>
  <si>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</si>
  <si>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</si>
  <si>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</si>
  <si>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</si>
  <si>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</si>
  <si>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</si>
  <si>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</si>
  <si>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</si>
  <si>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</si>
  <si>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</si>
  <si>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</si>
  <si>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</si>
  <si>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</si>
  <si>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</si>
  <si>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</si>
  <si>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</si>
  <si>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</si>
  <si>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</si>
  <si>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</si>
  <si>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</si>
  <si>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</si>
  <si>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</si>
  <si>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</si>
  <si>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</si>
  <si>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</si>
  <si>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</si>
  <si>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</si>
  <si>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</si>
  <si>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</si>
  <si>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</si>
  <si>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</si>
  <si>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</si>
  <si>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</si>
  <si>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</si>
  <si>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</si>
  <si>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</si>
  <si>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</si>
  <si>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</si>
  <si>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</si>
  <si>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</si>
  <si>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</si>
  <si>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</si>
  <si>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</si>
  <si>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</si>
  <si>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</si>
  <si>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</si>
  <si>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</si>
  <si>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</si>
  <si>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</si>
  <si>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</si>
  <si>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</si>
  <si>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</si>
  <si>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</si>
  <si>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</si>
  <si>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</si>
  <si>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</si>
  <si>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</si>
  <si>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</si>
  <si>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</si>
  <si>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</si>
  <si>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</si>
  <si>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</si>
  <si>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</si>
  <si>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</si>
  <si>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</si>
  <si>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</si>
  <si>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</si>
  <si>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</si>
  <si>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</si>
  <si>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</si>
  <si>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</si>
  <si>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</si>
  <si>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</si>
  <si>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</si>
  <si>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</si>
  <si>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</si>
  <si>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</si>
  <si>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</si>
  <si>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</si>
  <si>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</si>
  <si>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</si>
  <si>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</si>
  <si>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</si>
  <si>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</si>
  <si>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</si>
  <si>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</si>
  <si>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</si>
  <si>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</si>
  <si>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</si>
  <si>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</si>
  <si>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</si>
  <si>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</si>
  <si>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</si>
  <si>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</si>
  <si>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</si>
  <si>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</si>
  <si>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</si>
  <si>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</si>
  <si>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</si>
  <si>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</si>
  <si>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</si>
  <si>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</si>
  <si>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</si>
  <si>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</si>
  <si>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</si>
  <si>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</si>
  <si>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</si>
  <si>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</si>
  <si>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</si>
  <si>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</si>
  <si>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</si>
  <si>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</si>
  <si>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</si>
  <si>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</si>
  <si>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</si>
  <si>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</si>
  <si>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</si>
  <si>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</si>
  <si>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</si>
  <si>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</si>
  <si>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</si>
  <si>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</si>
  <si>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</si>
  <si>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</si>
  <si>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</si>
  <si>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</si>
  <si>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</si>
  <si>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</si>
  <si>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</si>
  <si>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</si>
  <si>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</si>
  <si>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</si>
  <si>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</si>
  <si>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</si>
  <si>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</si>
  <si>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</si>
  <si>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</si>
  <si>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</si>
  <si>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</si>
  <si>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</si>
  <si>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</si>
  <si>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</si>
  <si>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</si>
  <si>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</si>
  <si>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</si>
  <si>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</si>
  <si>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</si>
  <si>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</si>
  <si>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</si>
  <si>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</si>
  <si>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</si>
  <si>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</si>
  <si>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</si>
  <si>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</si>
  <si>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</si>
  <si>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</si>
  <si>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</si>
  <si>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</si>
  <si>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</si>
  <si>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</si>
  <si>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</si>
  <si>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</si>
  <si>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</si>
  <si>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</si>
  <si>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</si>
  <si>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</si>
  <si>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</si>
  <si>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</si>
  <si>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</si>
  <si>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</si>
  <si>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</si>
  <si>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</si>
  <si>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</si>
  <si>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</si>
  <si>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</si>
  <si>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</si>
  <si>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</si>
  <si>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</si>
  <si>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</si>
  <si>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</si>
  <si>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</si>
  <si>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</si>
  <si>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</si>
  <si>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</si>
  <si>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</si>
  <si>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</si>
  <si>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</si>
  <si>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</si>
  <si>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</si>
  <si>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</si>
  <si>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</si>
  <si>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</si>
  <si>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</si>
  <si>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</si>
  <si>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</si>
  <si>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</si>
  <si>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</si>
  <si>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</si>
  <si>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</si>
  <si>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</si>
  <si>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</si>
  <si>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</si>
  <si>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</si>
  <si>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</si>
  <si>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</si>
  <si>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</si>
  <si>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</si>
  <si>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</si>
  <si>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</si>
  <si>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</si>
  <si>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</si>
  <si>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</si>
  <si>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</si>
  <si>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</si>
  <si>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</si>
  <si>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</si>
  <si>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</si>
  <si>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</si>
  <si>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</si>
  <si>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</si>
  <si>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</si>
  <si>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</si>
  <si>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</si>
  <si>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</si>
  <si>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</si>
  <si>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</si>
  <si>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</si>
  <si>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</si>
  <si>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</si>
  <si>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</si>
  <si>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</si>
  <si>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</si>
  <si>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</si>
  <si>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</si>
  <si>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</si>
  <si>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</si>
  <si>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</si>
  <si>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</si>
  <si>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</si>
  <si>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</si>
  <si>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</si>
  <si>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</si>
  <si>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</si>
  <si>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</si>
  <si>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</si>
  <si>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</si>
  <si>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</si>
  <si>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</si>
  <si>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</si>
  <si>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</si>
  <si>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</si>
  <si>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</si>
  <si>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</si>
  <si>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</si>
  <si>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</si>
  <si>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</si>
  <si>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</si>
  <si>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</si>
  <si>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</si>
  <si>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</si>
  <si>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</si>
  <si>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</si>
  <si>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</si>
  <si>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</si>
  <si>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</si>
  <si>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</si>
  <si>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</si>
  <si>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</si>
  <si>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</si>
  <si>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</si>
  <si>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</si>
  <si>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</si>
  <si>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</si>
  <si>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</si>
  <si>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</si>
  <si>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</si>
  <si>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</si>
  <si>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</si>
  <si>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</si>
  <si>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</si>
  <si>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</si>
  <si>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</si>
  <si>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</si>
  <si>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</si>
  <si>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</si>
  <si>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</si>
  <si>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</si>
  <si>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</si>
  <si>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</si>
  <si>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</si>
  <si>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</si>
  <si>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</si>
  <si>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</si>
  <si>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</si>
  <si>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</si>
  <si>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</si>
  <si>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</si>
  <si>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</si>
  <si>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</si>
  <si>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</si>
  <si>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</si>
  <si>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</si>
  <si>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</si>
  <si>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</si>
  <si>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</si>
  <si>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</si>
  <si>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</si>
  <si>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</si>
  <si>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</si>
  <si>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</si>
  <si>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</si>
  <si>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</si>
  <si>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</si>
  <si>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</si>
  <si>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</si>
  <si>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</si>
  <si>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</si>
  <si>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</si>
  <si>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</si>
  <si>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</si>
  <si>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</si>
  <si>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</si>
  <si>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</si>
  <si>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</si>
  <si>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</si>
  <si>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</si>
  <si>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</si>
  <si>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</si>
  <si>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</si>
  <si>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</si>
  <si>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</si>
  <si>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</si>
  <si>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</si>
  <si>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</si>
  <si>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</si>
  <si>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</si>
  <si>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</si>
  <si>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</si>
  <si>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</si>
  <si>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</si>
  <si>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</si>
  <si>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</si>
  <si>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</si>
  <si>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</si>
  <si>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</si>
  <si>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</si>
  <si>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</si>
  <si>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</si>
  <si>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</si>
  <si>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</si>
  <si>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</si>
  <si>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</si>
  <si>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</si>
  <si>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</si>
  <si>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</si>
  <si>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</si>
  <si>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</si>
  <si>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</si>
  <si>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</si>
  <si>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</si>
  <si>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</si>
  <si>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</si>
  <si>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</si>
  <si>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</si>
  <si>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</si>
  <si>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</si>
  <si>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</si>
  <si>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</si>
  <si>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</si>
  <si>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</si>
  <si>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</si>
  <si>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</si>
  <si>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</si>
  <si>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</si>
  <si>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</si>
  <si>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</si>
  <si>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</si>
  <si>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</si>
  <si>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</si>
  <si>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</si>
  <si>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</si>
  <si>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</si>
  <si>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</si>
  <si>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</si>
  <si>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</si>
  <si>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</si>
  <si>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</si>
  <si>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</si>
  <si>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</si>
  <si>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</si>
  <si>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</si>
  <si>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</si>
  <si>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</si>
  <si>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</si>
  <si>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</si>
  <si>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</si>
  <si>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</si>
  <si>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</si>
  <si>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</si>
  <si>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</si>
  <si>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</si>
  <si>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</si>
  <si>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</si>
  <si>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</si>
  <si>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</si>
  <si>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</si>
  <si>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</si>
  <si>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</si>
  <si>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</si>
  <si>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</si>
  <si>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</si>
  <si>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</si>
  <si>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</si>
  <si>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</si>
  <si>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</si>
  <si>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</si>
  <si>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</si>
  <si>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</si>
  <si>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</si>
  <si>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</si>
  <si>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</si>
  <si>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</si>
  <si>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</si>
  <si>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</si>
  <si>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</si>
  <si>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</si>
  <si>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</si>
  <si>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</si>
  <si>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</si>
  <si>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</si>
  <si>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</si>
  <si>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</si>
  <si>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</si>
  <si>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</si>
  <si>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</si>
  <si>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</si>
  <si>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</si>
  <si>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</si>
  <si>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</si>
  <si>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</si>
  <si>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</si>
  <si>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</si>
  <si>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</si>
  <si>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</si>
  <si>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</si>
  <si>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</si>
  <si>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</si>
  <si>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</si>
  <si>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</si>
  <si>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</si>
  <si>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</si>
  <si>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</si>
  <si>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</si>
  <si>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</si>
  <si>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</si>
  <si>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</si>
  <si>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</si>
  <si>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</si>
  <si>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</si>
  <si>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</si>
  <si>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</si>
  <si>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</si>
  <si>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</si>
  <si>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</si>
  <si>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</si>
  <si>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</si>
  <si>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</si>
  <si>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</si>
  <si>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</si>
  <si>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</si>
  <si>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</si>
  <si>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</si>
  <si>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</si>
  <si>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</si>
  <si>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</si>
  <si>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</si>
  <si>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</si>
  <si>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</si>
  <si>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</si>
  <si>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</si>
  <si>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</si>
  <si>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</si>
  <si>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</si>
  <si>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</si>
  <si>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</si>
  <si>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</si>
  <si>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</si>
  <si>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</si>
  <si>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</si>
  <si>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</si>
  <si>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</si>
  <si>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</si>
  <si>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</si>
  <si>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</si>
  <si>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</si>
  <si>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</si>
  <si>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</si>
  <si>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</si>
  <si>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</si>
  <si>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</si>
  <si>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</si>
  <si>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</si>
  <si>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</si>
  <si>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</si>
  <si>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</si>
  <si>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</si>
  <si>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</si>
  <si>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</si>
  <si>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</si>
  <si>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</si>
  <si>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</si>
  <si>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</si>
  <si>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</si>
  <si>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</si>
  <si>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</si>
  <si>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</si>
  <si>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</si>
  <si>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</si>
  <si>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</si>
  <si>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</si>
  <si>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</si>
  <si>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</si>
  <si>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</si>
  <si>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</si>
  <si>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</si>
  <si>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</si>
  <si>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</si>
  <si>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</si>
  <si>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</si>
  <si>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</si>
  <si>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</si>
  <si>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</si>
  <si>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</si>
  <si>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</si>
  <si>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</si>
  <si>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</si>
  <si>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</si>
  <si>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</si>
  <si>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</si>
  <si>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</si>
  <si>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</si>
  <si>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</si>
  <si>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</si>
  <si>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</si>
  <si>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</si>
  <si>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</si>
  <si>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</si>
  <si>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</si>
  <si>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</si>
  <si>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</si>
  <si>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</si>
  <si>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</si>
  <si>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</si>
  <si>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</si>
  <si>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</si>
  <si>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</si>
  <si>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</si>
  <si>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</si>
  <si>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</si>
  <si>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</si>
  <si>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</si>
  <si>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</si>
  <si>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</si>
  <si>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</si>
  <si>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</si>
  <si>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</si>
  <si>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</si>
  <si>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</si>
  <si>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</si>
  <si>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</si>
  <si>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</si>
  <si>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</si>
  <si>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</si>
  <si>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</si>
  <si>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</si>
  <si>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</si>
  <si>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</si>
  <si>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</si>
  <si>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</si>
  <si>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</si>
  <si>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</si>
  <si>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</si>
  <si>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</si>
  <si>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</si>
  <si>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</si>
  <si>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</si>
  <si>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</si>
  <si>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</si>
  <si>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</si>
  <si>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</si>
  <si>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</si>
  <si>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</si>
  <si>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</si>
  <si>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</si>
  <si>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</si>
  <si>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</si>
  <si>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</si>
  <si>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</si>
  <si>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</si>
  <si>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</si>
  <si>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</si>
  <si>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</si>
  <si>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</si>
  <si>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</si>
  <si>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</si>
  <si>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</si>
  <si>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</si>
  <si>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</si>
  <si>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</si>
  <si>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</si>
  <si>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</si>
  <si>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</si>
  <si>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</si>
  <si>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</si>
  <si>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</si>
  <si>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</si>
  <si>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</si>
  <si>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</si>
  <si>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</si>
  <si>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</si>
  <si>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</si>
  <si>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</si>
  <si>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</si>
  <si>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</si>
  <si>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</si>
  <si>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</si>
  <si>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</si>
  <si>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</si>
  <si>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</si>
  <si>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</si>
  <si>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</si>
  <si>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</si>
  <si>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</si>
  <si>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</si>
  <si>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</si>
  <si>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</si>
  <si>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</si>
  <si>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</si>
  <si>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</si>
  <si>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</si>
  <si>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</si>
  <si>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</si>
  <si>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</si>
  <si>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</si>
  <si>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</si>
  <si>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</si>
  <si>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</si>
  <si>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</si>
  <si>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</si>
  <si>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</si>
  <si>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</si>
  <si>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</si>
  <si>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</si>
  <si>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</si>
  <si>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</si>
  <si>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</si>
  <si>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</si>
  <si>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</si>
  <si>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</si>
  <si>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</si>
  <si>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</si>
  <si>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</si>
  <si>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</si>
  <si>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</si>
  <si>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</si>
  <si>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</si>
  <si>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</si>
  <si>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</si>
  <si>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</si>
  <si>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</si>
  <si>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</si>
  <si>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</si>
  <si>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</si>
  <si>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</si>
  <si>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</si>
  <si>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</si>
  <si>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</si>
  <si>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</si>
  <si>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</si>
  <si>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</si>
  <si>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</si>
  <si>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</si>
  <si>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</si>
  <si>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</si>
  <si>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</si>
  <si>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</si>
  <si>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</si>
  <si>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</si>
  <si>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</si>
  <si>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</si>
  <si>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</si>
  <si>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</si>
  <si>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</si>
  <si>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</si>
  <si>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</si>
  <si>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</si>
  <si>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</si>
  <si>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</si>
  <si>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</si>
  <si>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</si>
  <si>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</si>
  <si>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</si>
  <si>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</si>
  <si>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</si>
  <si>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</si>
  <si>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</si>
  <si>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</si>
  <si>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</si>
  <si>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</si>
  <si>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</si>
  <si>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</si>
  <si>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</si>
  <si>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</si>
  <si>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</si>
  <si>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</si>
  <si>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</si>
  <si>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</si>
  <si>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</si>
  <si>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</si>
  <si>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</si>
  <si>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</si>
  <si>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</si>
  <si>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</si>
  <si>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</si>
  <si>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</si>
  <si>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</si>
  <si>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</si>
  <si>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</si>
  <si>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</si>
  <si>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</si>
  <si>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</si>
  <si>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</si>
  <si>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</si>
  <si>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</si>
  <si>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</si>
  <si>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</si>
  <si>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</si>
  <si>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</si>
  <si>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</si>
  <si>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</si>
  <si>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</si>
  <si>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</si>
  <si>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</si>
  <si>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</si>
  <si>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</si>
  <si>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</si>
  <si>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</si>
  <si>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</si>
  <si>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</si>
  <si>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</si>
  <si>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</si>
  <si>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</si>
  <si>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</si>
  <si>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</si>
  <si>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</si>
  <si>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</si>
  <si>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</si>
  <si>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</si>
  <si>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</si>
  <si>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</si>
  <si>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</si>
  <si>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</si>
  <si>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</si>
  <si>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</si>
  <si>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</si>
  <si>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</si>
  <si>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</si>
  <si>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</si>
  <si>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</si>
  <si>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</si>
  <si>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</si>
  <si>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</si>
  <si>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</si>
  <si>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</si>
  <si>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</si>
  <si>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</si>
  <si>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</si>
  <si>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</si>
  <si>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</si>
  <si>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</si>
  <si>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</si>
  <si>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</si>
  <si>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</si>
  <si>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</si>
  <si>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</si>
  <si>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</si>
  <si>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</si>
  <si>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</si>
  <si>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</si>
  <si>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</si>
  <si>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</si>
  <si>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</si>
  <si>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</si>
  <si>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</si>
  <si>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</si>
  <si>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</si>
  <si>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</si>
  <si>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</si>
  <si>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</si>
  <si>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</si>
  <si>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</si>
  <si>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</si>
  <si>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</si>
  <si>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</si>
  <si>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</si>
  <si>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</si>
  <si>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</si>
  <si>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</si>
  <si>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</si>
  <si>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</si>
  <si>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</si>
  <si>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</si>
  <si>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</si>
  <si>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</si>
  <si>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</si>
  <si>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</si>
  <si>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</si>
  <si>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</si>
  <si>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</si>
  <si>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</si>
  <si>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</si>
  <si>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</si>
  <si>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</si>
  <si>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</si>
  <si>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</si>
  <si>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</si>
  <si>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</si>
  <si>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</si>
  <si>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</si>
  <si>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</si>
  <si>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</si>
  <si>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</si>
  <si>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</si>
  <si>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</si>
  <si>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</si>
  <si>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</si>
  <si>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</si>
  <si>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</si>
  <si>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</si>
  <si>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</si>
  <si>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</si>
  <si>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</si>
  <si>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</si>
  <si>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</si>
  <si>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</si>
  <si>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</si>
  <si>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</si>
  <si>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</si>
  <si>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</si>
  <si>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</si>
  <si>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</si>
  <si>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</si>
  <si>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</si>
  <si>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</si>
  <si>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</si>
  <si>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</si>
  <si>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</si>
  <si>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</si>
  <si>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</si>
  <si>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</si>
  <si>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</si>
  <si>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</si>
  <si>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</si>
  <si>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</si>
  <si>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</si>
  <si>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</si>
  <si>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</si>
  <si>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</si>
  <si>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</si>
  <si>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</si>
  <si>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</si>
  <si>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</si>
  <si>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</si>
  <si>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</si>
  <si>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</si>
  <si>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</si>
  <si>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</si>
  <si>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</si>
  <si>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</si>
  <si>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</si>
  <si>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</si>
  <si>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</si>
  <si>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</si>
  <si>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</si>
  <si>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</si>
  <si>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</si>
  <si>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</si>
  <si>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</si>
  <si>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</si>
  <si>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</si>
  <si>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</si>
  <si>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</si>
  <si>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</si>
  <si>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</si>
  <si>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</si>
  <si>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</si>
  <si>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</si>
  <si>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</si>
  <si>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</si>
  <si>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</si>
  <si>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</si>
  <si>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</si>
  <si>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</si>
  <si>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</si>
  <si>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</si>
  <si>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</si>
  <si>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</si>
  <si>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</si>
  <si>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</si>
  <si>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</si>
  <si>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</si>
  <si>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</si>
  <si>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</si>
  <si>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</si>
  <si>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</si>
  <si>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</si>
  <si>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</si>
  <si>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</si>
  <si>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</si>
  <si>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</si>
  <si>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</si>
  <si>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</si>
  <si>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</si>
  <si>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</si>
  <si>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</si>
  <si>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</si>
  <si>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</si>
  <si>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</si>
  <si>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</si>
  <si>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</si>
  <si>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</si>
  <si>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</si>
  <si>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</si>
  <si>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</si>
  <si>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</si>
  <si>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</si>
  <si>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</si>
  <si>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</si>
  <si>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</si>
  <si>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</si>
  <si>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</si>
  <si>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</si>
  <si>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</si>
  <si>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</si>
  <si>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</si>
  <si>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</si>
  <si>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</si>
  <si>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</si>
  <si>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</si>
  <si>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</si>
  <si>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</si>
  <si>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</si>
  <si>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</si>
  <si>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</si>
  <si>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</si>
  <si>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</si>
  <si>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</si>
  <si>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</si>
  <si>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</si>
  <si>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</si>
  <si>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</si>
  <si>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</si>
  <si>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</si>
  <si>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</si>
  <si>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</si>
  <si>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</si>
  <si>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</si>
  <si>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</si>
  <si>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</si>
  <si>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</si>
  <si>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</si>
  <si>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</si>
  <si>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</si>
  <si>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</si>
  <si>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</si>
  <si>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</si>
  <si>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</si>
  <si>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</si>
  <si>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</si>
  <si>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</si>
  <si>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</si>
  <si>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</si>
  <si>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</si>
  <si>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</si>
  <si>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</si>
  <si>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</si>
  <si>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</si>
  <si>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</si>
  <si>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</si>
  <si>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</si>
  <si>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</si>
  <si>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</si>
  <si>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</si>
  <si>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</si>
  <si>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</si>
  <si>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</si>
  <si>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</si>
  <si>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</si>
  <si>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</si>
  <si>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</si>
  <si>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</si>
  <si>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</si>
  <si>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</si>
  <si>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</si>
  <si>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</si>
  <si>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</si>
  <si>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</si>
  <si>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</si>
  <si>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</si>
  <si>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</si>
  <si>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</si>
  <si>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</si>
  <si>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</si>
  <si>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</si>
  <si>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</si>
  <si>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</si>
  <si>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</si>
  <si>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</si>
  <si>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</si>
  <si>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</si>
  <si>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</si>
  <si>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</si>
  <si>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</si>
  <si>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</si>
  <si>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</si>
  <si>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</si>
  <si>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</si>
  <si>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</si>
  <si>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</si>
  <si>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</si>
  <si>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</si>
  <si>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</si>
  <si>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</si>
  <si>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</si>
  <si>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</si>
  <si>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</si>
  <si>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</si>
  <si>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</si>
  <si>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</si>
  <si>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</si>
  <si>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</si>
  <si>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</si>
  <si>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</si>
  <si>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</si>
  <si>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</si>
  <si>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</si>
  <si>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</si>
  <si>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</si>
  <si>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</si>
  <si>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</si>
  <si>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</si>
  <si>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</si>
  <si>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</si>
  <si>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</si>
  <si>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</si>
  <si>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</si>
  <si>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</si>
  <si>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</si>
  <si>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</si>
  <si>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</si>
  <si>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</si>
  <si>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</si>
  <si>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</si>
  <si>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</si>
  <si>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</si>
  <si>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</si>
  <si>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</si>
  <si>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</si>
  <si>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</si>
  <si>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</si>
  <si>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</si>
  <si>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</si>
  <si>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</si>
  <si>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</si>
  <si>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</si>
  <si>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</si>
  <si>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</si>
  <si>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</si>
  <si>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</si>
  <si>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</si>
  <si>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</si>
  <si>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</si>
  <si>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</si>
  <si>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</si>
  <si>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</si>
  <si>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</si>
  <si>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</si>
  <si>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</si>
  <si>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</si>
  <si>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</si>
  <si>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</si>
  <si>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</si>
  <si>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</si>
  <si>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</si>
  <si>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</si>
  <si>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</si>
  <si>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</si>
  <si>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</si>
  <si>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</si>
  <si>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</si>
  <si>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</si>
  <si>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</si>
  <si>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</si>
  <si>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</si>
  <si>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</si>
  <si>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</si>
  <si>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</si>
  <si>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</si>
  <si>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</si>
  <si>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</si>
  <si>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</si>
  <si>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</si>
  <si>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</si>
  <si>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</si>
  <si>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</si>
  <si>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</si>
  <si>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</si>
  <si>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</si>
  <si>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</si>
  <si>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</si>
  <si>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</si>
  <si>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</si>
  <si>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</si>
  <si>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</si>
  <si>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</si>
  <si>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</si>
  <si>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</si>
  <si>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</si>
  <si>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</si>
  <si>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</si>
  <si>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</si>
  <si>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</si>
  <si>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</si>
  <si>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</si>
  <si>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</si>
  <si>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</si>
  <si>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</si>
  <si>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</si>
  <si>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</si>
  <si>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</si>
  <si>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</si>
  <si>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</si>
  <si>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</si>
  <si>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</si>
  <si>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</si>
  <si>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</si>
  <si>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</si>
  <si>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</si>
  <si>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</si>
  <si>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</si>
  <si>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</si>
  <si>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</si>
  <si>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</si>
  <si>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</si>
  <si>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</si>
  <si>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</si>
  <si>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</si>
  <si>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</si>
  <si>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</si>
  <si>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</si>
  <si>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</si>
  <si>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</si>
  <si>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</si>
  <si>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</si>
  <si>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</si>
  <si>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</si>
  <si>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</si>
  <si>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</si>
  <si>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</si>
  <si>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</si>
  <si>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</si>
  <si>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</si>
  <si>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</si>
  <si>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</si>
  <si>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</si>
  <si>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</si>
  <si>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</si>
  <si>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</si>
  <si>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</si>
  <si>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</si>
  <si>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</si>
  <si>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</si>
  <si>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</si>
  <si>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</si>
  <si>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</si>
  <si>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</si>
  <si>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</si>
  <si>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</si>
  <si>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</si>
  <si>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</si>
  <si>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</si>
  <si>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</si>
  <si>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</si>
  <si>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</si>
  <si>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</si>
  <si>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</si>
  <si>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</si>
  <si>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</si>
  <si>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</si>
  <si>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</si>
  <si>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</si>
  <si>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</si>
  <si>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</si>
  <si>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</si>
  <si>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</si>
  <si>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</si>
  <si>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</si>
  <si>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</si>
  <si>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</si>
  <si>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</si>
  <si>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</si>
  <si>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</si>
  <si>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</si>
  <si>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</si>
  <si>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</si>
  <si>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</si>
  <si>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</si>
  <si>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</si>
  <si>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</si>
  <si>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</si>
  <si>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</si>
  <si>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</si>
  <si>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</si>
  <si>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</si>
  <si>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</si>
  <si>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</si>
  <si>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</si>
  <si>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</si>
  <si>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</si>
  <si>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</si>
  <si>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</si>
  <si>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</si>
  <si>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</si>
  <si>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</si>
  <si>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</si>
  <si>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</si>
  <si>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</si>
  <si>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</si>
  <si>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</si>
  <si>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</si>
  <si>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</si>
  <si>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</si>
  <si>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</si>
  <si>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</si>
  <si>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</si>
  <si>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</si>
  <si>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</si>
  <si>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</si>
  <si>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</si>
  <si>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</si>
  <si>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</si>
  <si>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</si>
  <si>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</si>
  <si>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</si>
  <si>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</si>
  <si>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</si>
  <si>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</si>
  <si>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</si>
  <si>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</si>
  <si>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</si>
  <si>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</si>
  <si>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</si>
  <si>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</si>
  <si>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</si>
  <si>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</si>
  <si>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</si>
  <si>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</si>
  <si>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</si>
  <si>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</si>
  <si>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</si>
  <si>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</si>
  <si>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</si>
  <si>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</si>
  <si>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</si>
  <si>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</si>
  <si>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</si>
  <si>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</si>
  <si>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</si>
  <si>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</si>
  <si>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</si>
  <si>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</si>
  <si>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</si>
  <si>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</si>
  <si>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</si>
  <si>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</si>
  <si>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</si>
  <si>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</si>
  <si>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</si>
  <si>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</si>
  <si>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</si>
  <si>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</si>
  <si>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</si>
  <si>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</si>
  <si>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</si>
  <si>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</si>
  <si>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</si>
  <si>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</si>
  <si>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</si>
  <si>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</si>
  <si>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</si>
  <si>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</si>
  <si>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</si>
  <si>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</si>
  <si>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</si>
  <si>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</si>
  <si>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</si>
  <si>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</si>
  <si>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</si>
  <si>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</si>
  <si>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</si>
  <si>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</si>
  <si>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</si>
  <si>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</si>
  <si>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</si>
  <si>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</si>
  <si>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</si>
  <si>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</si>
  <si>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</si>
  <si>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</si>
  <si>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</si>
  <si>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</si>
  <si>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</si>
  <si>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</si>
  <si>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</si>
  <si>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</si>
  <si>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</si>
  <si>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</si>
  <si>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</si>
  <si>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</si>
  <si>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</si>
  <si>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</si>
  <si>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</si>
  <si>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</si>
  <si>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</si>
  <si>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</si>
  <si>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</si>
  <si>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</si>
  <si>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</si>
  <si>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</si>
  <si>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</si>
  <si>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</si>
  <si>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</si>
  <si>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</si>
  <si>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</si>
  <si>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</si>
  <si>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</si>
  <si>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</si>
  <si>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</si>
  <si>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</si>
  <si>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</si>
  <si>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</si>
  <si>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</si>
  <si>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</si>
  <si>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</si>
  <si>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</si>
  <si>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</si>
  <si>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</si>
  <si>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</si>
  <si>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</si>
  <si>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</si>
  <si>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</si>
  <si>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</si>
  <si>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</si>
  <si>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</si>
  <si>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</si>
  <si>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</si>
  <si>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</si>
  <si>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</si>
  <si>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</si>
  <si>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</si>
  <si>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</si>
  <si>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</si>
  <si>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</si>
  <si>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</si>
  <si>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</si>
  <si>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</si>
  <si>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</si>
  <si>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</si>
  <si>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</si>
  <si>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</si>
  <si>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</si>
  <si>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</si>
  <si>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</si>
  <si>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</si>
  <si>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</si>
  <si>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</si>
  <si>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</si>
  <si>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</si>
  <si>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</si>
  <si>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</si>
  <si>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</si>
  <si>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</si>
  <si>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</si>
  <si>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</si>
  <si>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</si>
  <si>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</si>
  <si>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</si>
  <si>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</si>
  <si>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</si>
  <si>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</si>
  <si>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</si>
  <si>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</si>
  <si>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</si>
  <si>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</si>
  <si>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</si>
  <si>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</si>
  <si>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</si>
  <si>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</si>
  <si>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</si>
  <si>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</si>
  <si>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</si>
  <si>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</si>
  <si>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</si>
  <si>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</si>
  <si>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</si>
  <si>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</si>
  <si>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</si>
  <si>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</si>
  <si>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</si>
  <si>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</si>
  <si>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</si>
  <si>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</si>
  <si>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</si>
  <si>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</si>
  <si>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</si>
  <si>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</si>
  <si>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</si>
  <si>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</si>
  <si>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</si>
  <si>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</si>
  <si>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</si>
  <si>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</si>
  <si>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</si>
  <si>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</si>
  <si>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</si>
  <si>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</si>
  <si>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</si>
  <si>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</si>
  <si>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</si>
  <si>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</si>
  <si>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</si>
  <si>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</si>
  <si>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</si>
  <si>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</si>
  <si>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</si>
  <si>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</si>
  <si>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</si>
  <si>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</si>
  <si>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</si>
  <si>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</si>
  <si>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</si>
  <si>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</si>
  <si>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</si>
  <si>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</si>
  <si>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</si>
  <si>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</si>
  <si>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</si>
  <si>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</si>
  <si>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</si>
  <si>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</si>
  <si>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</si>
  <si>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</si>
  <si>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</si>
  <si>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</si>
  <si>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</si>
  <si>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</si>
  <si>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</si>
  <si>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</si>
  <si>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</si>
  <si>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</si>
  <si>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</si>
  <si>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</si>
  <si>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</si>
  <si>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</si>
  <si>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</si>
  <si>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</si>
  <si>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</si>
  <si>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</si>
  <si>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</si>
  <si>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</si>
  <si>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</si>
  <si>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</si>
  <si>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</si>
  <si>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</si>
  <si>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</si>
  <si>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</si>
  <si>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</si>
  <si>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</si>
  <si>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</si>
  <si>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</si>
  <si>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</si>
  <si>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</si>
  <si>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</si>
  <si>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</si>
  <si>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</si>
  <si>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</si>
  <si>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</si>
  <si>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</si>
  <si>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</si>
  <si>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</si>
  <si>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</si>
  <si>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</si>
  <si>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</si>
  <si>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</si>
  <si>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</si>
  <si>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</si>
  <si>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</si>
  <si>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</si>
  <si>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</si>
  <si>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</si>
  <si>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</si>
  <si>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</si>
  <si>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</si>
  <si>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</si>
  <si>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</si>
  <si>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</si>
  <si>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</si>
  <si>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</si>
  <si>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</si>
  <si>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</si>
  <si>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</si>
  <si>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</si>
  <si>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</si>
  <si>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</si>
  <si>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</si>
  <si>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</si>
  <si>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</si>
  <si>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</si>
  <si>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</si>
  <si>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</si>
  <si>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</si>
  <si>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</si>
  <si>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</si>
  <si>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</si>
  <si>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</si>
  <si>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</si>
  <si>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</si>
  <si>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</si>
  <si>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</si>
  <si>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</si>
  <si>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</si>
  <si>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</si>
  <si>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</si>
  <si>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</si>
  <si>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</si>
  <si>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</si>
  <si>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</si>
  <si>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</si>
  <si>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</si>
  <si>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</si>
  <si>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</si>
  <si>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</si>
  <si>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</si>
  <si>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</si>
  <si>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</si>
  <si>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</si>
  <si>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</si>
  <si>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</si>
  <si>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</si>
  <si>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</si>
  <si>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</si>
  <si>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</si>
  <si>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</si>
  <si>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</si>
  <si>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</si>
  <si>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</si>
  <si>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</si>
  <si>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</si>
  <si>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</si>
  <si>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</si>
  <si>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</si>
  <si>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</si>
  <si>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</si>
  <si>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</si>
  <si>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</si>
  <si>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</si>
  <si>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</si>
  <si>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</si>
  <si>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</si>
  <si>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</si>
  <si>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</si>
  <si>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</si>
  <si>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</si>
  <si>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</si>
  <si>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</si>
  <si>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</si>
  <si>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</si>
  <si>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</si>
  <si>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</si>
  <si>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</si>
  <si>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</si>
  <si>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</si>
  <si>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</si>
  <si>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</si>
  <si>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</si>
  <si>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</si>
  <si>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</si>
  <si>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</si>
  <si>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</si>
  <si>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</si>
  <si>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</si>
  <si>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</si>
  <si>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</si>
  <si>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</si>
  <si>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</si>
  <si>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</si>
  <si>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</si>
  <si>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</si>
  <si>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</si>
  <si>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</si>
  <si>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</si>
  <si>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</si>
  <si>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</si>
  <si>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</si>
  <si>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</si>
  <si>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</si>
  <si>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</si>
  <si>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</si>
  <si>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</si>
  <si>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</si>
  <si>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</si>
  <si>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</si>
  <si>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</si>
  <si>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</si>
  <si>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</si>
  <si>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</si>
  <si>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</si>
  <si>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</si>
  <si>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</si>
  <si>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</si>
  <si>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</si>
  <si>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</si>
  <si>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</si>
  <si>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</si>
  <si>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</si>
  <si>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</si>
  <si>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</si>
  <si>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</si>
  <si>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</si>
  <si>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</si>
  <si>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</si>
  <si>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</si>
  <si>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</si>
  <si>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</si>
  <si>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</si>
  <si>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</si>
  <si>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</si>
  <si>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</si>
  <si>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</si>
  <si>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</si>
  <si>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</si>
  <si>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</si>
  <si>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</si>
  <si>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</si>
  <si>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</si>
  <si>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</si>
  <si>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</si>
  <si>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</si>
  <si>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</si>
  <si>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</si>
  <si>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</si>
  <si>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</si>
  <si>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</si>
  <si>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</si>
  <si>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</si>
  <si>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</si>
  <si>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</si>
  <si>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</si>
  <si>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</si>
  <si>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</si>
  <si>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</si>
  <si>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</si>
  <si>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</si>
  <si>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</si>
  <si>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</si>
  <si>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</si>
  <si>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</si>
  <si>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</si>
  <si>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</si>
  <si>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</si>
  <si>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</si>
  <si>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</si>
  <si>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</si>
  <si>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</si>
  <si>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</si>
  <si>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</si>
  <si>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</si>
  <si>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</si>
  <si>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</si>
  <si>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</si>
  <si>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</si>
  <si>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</si>
  <si>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</si>
  <si>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</si>
  <si>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</si>
  <si>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</si>
  <si>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</si>
  <si>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</si>
  <si>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</si>
  <si>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</si>
  <si>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</si>
  <si>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</si>
  <si>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</si>
  <si>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</si>
  <si>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</si>
  <si>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</si>
  <si>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</si>
  <si>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</si>
  <si>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</si>
  <si>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</si>
  <si>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</si>
  <si>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</si>
  <si>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</si>
  <si>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</si>
  <si>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</si>
  <si>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</si>
  <si>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</si>
  <si>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</si>
  <si>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</si>
  <si>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</si>
  <si>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</si>
  <si>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</si>
  <si>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</si>
  <si>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</si>
  <si>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</si>
  <si>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</si>
  <si>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</si>
  <si>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</si>
  <si>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</si>
  <si>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</si>
  <si>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</si>
  <si>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</si>
  <si>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</si>
  <si>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</si>
  <si>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</si>
  <si>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</si>
  <si>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</si>
  <si>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</si>
  <si>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</si>
  <si>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</si>
  <si>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</si>
  <si>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</si>
  <si>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</si>
  <si>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</si>
  <si>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</si>
  <si>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</si>
  <si>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</si>
  <si>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</si>
  <si>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</si>
  <si>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</si>
  <si>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</si>
  <si>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</si>
  <si>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</si>
  <si>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</si>
  <si>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</si>
  <si>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</si>
  <si>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</si>
  <si>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</si>
  <si>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</si>
  <si>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</si>
  <si>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</si>
  <si>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</si>
  <si>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</si>
  <si>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</si>
  <si>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</si>
  <si>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</si>
  <si>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</si>
  <si>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</si>
  <si>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</si>
  <si>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</si>
  <si>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</si>
  <si>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</si>
  <si>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</si>
  <si>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</si>
  <si>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</si>
  <si>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</si>
  <si>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</si>
  <si>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</si>
  <si>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</si>
  <si>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</si>
  <si>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</si>
  <si>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</si>
  <si>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</si>
  <si>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</si>
  <si>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</si>
  <si>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</si>
  <si>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</si>
  <si>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</si>
  <si>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</si>
  <si>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</si>
  <si>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</si>
  <si>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</si>
  <si>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</si>
  <si>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</si>
  <si>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</si>
  <si>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</si>
  <si>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</si>
  <si>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</si>
  <si>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</si>
  <si>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</si>
  <si>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</si>
  <si>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</si>
  <si>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</si>
  <si>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</si>
  <si>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</si>
  <si>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</si>
  <si>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</si>
  <si>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</si>
  <si>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</si>
  <si>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</si>
  <si>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</si>
  <si>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</si>
  <si>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</si>
  <si>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</si>
  <si>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</si>
  <si>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</si>
  <si>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</si>
  <si>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</si>
  <si>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</si>
  <si>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</si>
  <si>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</si>
  <si>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</si>
  <si>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</si>
  <si>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</si>
  <si>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</si>
  <si>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</si>
  <si>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</si>
  <si>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</si>
  <si>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</si>
  <si>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</si>
  <si>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</si>
  <si>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</si>
  <si>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</si>
  <si>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</si>
  <si>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</si>
  <si>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</si>
  <si>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</si>
  <si>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</si>
  <si>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</si>
  <si>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</si>
  <si>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</si>
  <si>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</si>
  <si>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</si>
  <si>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</si>
  <si>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</si>
  <si>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</si>
  <si>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</si>
  <si>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</si>
  <si>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</si>
  <si>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</si>
  <si>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</si>
  <si>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</si>
  <si>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</si>
  <si>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</si>
  <si>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</si>
  <si>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</si>
  <si>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</si>
  <si>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</si>
  <si>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</si>
  <si>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</si>
  <si>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</si>
  <si>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</si>
  <si>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</si>
  <si>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</si>
  <si>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</si>
  <si>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</si>
  <si>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</si>
  <si>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</si>
  <si>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</si>
  <si>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</si>
  <si>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</si>
  <si>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</si>
  <si>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</si>
  <si>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</si>
  <si>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</si>
  <si>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</si>
  <si>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</si>
  <si>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</si>
  <si>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</si>
  <si>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</si>
  <si>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</si>
  <si>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</si>
  <si>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</si>
  <si>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</si>
  <si>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</si>
  <si>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</si>
  <si>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</si>
  <si>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</si>
  <si>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</si>
  <si>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</si>
  <si>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</si>
  <si>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</si>
  <si>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</si>
  <si>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</si>
  <si>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</si>
  <si>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</si>
  <si>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</si>
  <si>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</si>
  <si>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</si>
  <si>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</si>
  <si>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</si>
  <si>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</si>
  <si>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</si>
  <si>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</si>
  <si>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</si>
  <si>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</si>
  <si>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</si>
  <si>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</si>
  <si>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</si>
  <si>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</si>
  <si>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</si>
  <si>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</si>
  <si>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</si>
  <si>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</si>
  <si>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</si>
  <si>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</si>
  <si>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</si>
  <si>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</si>
  <si>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</si>
  <si>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</si>
  <si>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</si>
  <si>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</si>
  <si>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</si>
  <si>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</si>
  <si>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</si>
  <si>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</si>
  <si>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</si>
  <si>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</si>
  <si>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</si>
  <si>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</si>
  <si>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</si>
  <si>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</si>
  <si>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</si>
  <si>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</si>
  <si>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</si>
  <si>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</si>
  <si>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</si>
  <si>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</si>
  <si>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</si>
  <si>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</si>
  <si>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</si>
  <si>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</si>
  <si>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</si>
  <si>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</si>
  <si>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</si>
  <si>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</si>
  <si>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</si>
  <si>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</si>
  <si>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</si>
  <si>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</si>
  <si>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</si>
  <si>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</si>
  <si>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</si>
  <si>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</si>
  <si>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</si>
  <si>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</si>
  <si>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</si>
  <si>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</si>
  <si>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</si>
  <si>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</si>
  <si>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</si>
  <si>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</si>
  <si>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</si>
  <si>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</si>
  <si>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</si>
  <si>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</si>
  <si>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</si>
  <si>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</si>
  <si>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</si>
  <si>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</si>
  <si>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</si>
  <si>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</si>
  <si>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</si>
  <si>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</si>
  <si>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</si>
  <si>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</si>
  <si>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</si>
  <si>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</si>
  <si>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</si>
  <si>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</si>
  <si>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</si>
  <si>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</si>
  <si>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</si>
  <si>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</si>
  <si>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</si>
  <si>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</si>
  <si>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</si>
  <si>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</si>
  <si>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</si>
  <si>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</si>
  <si>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</si>
  <si>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</si>
  <si>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</si>
  <si>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</si>
  <si>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</si>
  <si>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</si>
  <si>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</si>
  <si>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</si>
  <si>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</si>
  <si>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</si>
  <si>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</si>
  <si>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</si>
  <si>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</si>
  <si>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</si>
  <si>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</si>
  <si>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</si>
  <si>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</si>
  <si>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</si>
  <si>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</si>
  <si>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</si>
  <si>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</si>
  <si>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</si>
  <si>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</si>
  <si>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</si>
  <si>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</si>
  <si>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</si>
  <si>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</si>
  <si>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</si>
  <si>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</si>
  <si>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</si>
  <si>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</si>
  <si>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</si>
  <si>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</si>
  <si>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</si>
  <si>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</si>
  <si>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</si>
  <si>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</si>
  <si>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</si>
  <si>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</si>
  <si>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</si>
  <si>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</si>
  <si>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</si>
  <si>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</si>
  <si>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</si>
  <si>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</si>
  <si>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</si>
  <si>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</si>
  <si>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</si>
  <si>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</si>
  <si>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</si>
  <si>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</si>
  <si>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</si>
  <si>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</si>
  <si>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PCM-20251020-00001148</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</si>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</sst>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287.56731458333525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7.072002083332336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45950.515740509261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45950.515740509261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45950.515740509261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45950.515740509261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45950.515740509261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45950.515740509261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45950.515740509261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45950.515740509261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45950.515740509261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45950.515740509261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45950.515740509261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45950.515740509261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45950.515740509261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45950.515740509261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45950.515740509261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45950.515740509261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45950.515740509261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45950.515740509261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45950.515740509261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45950.515740509261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45950.515740509261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45950.515740509261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45950.515740509261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45950.515740509261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45950.515740509261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45950.515740509261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45950.515740509261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45950.515740509261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45950.515740509261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45950.515740509261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45950.515740509261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45950.515740509261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45950.515740509261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45950.515740509261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45950.515740509261</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45950.515740509261</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45950.515740509261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45950.515740509261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45950.515740509261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45950.515740509261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45950.515740509261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45950.515740509261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45950.515740509261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45950.515740509261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45950.515740509261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45950.515740509261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45950.515740509261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45950.515740509261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45950.515740509261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45950.515740509261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45950.515740509261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45950.515740509261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45950.515740509261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45950.515740509261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45950.515740509261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45950.515740509261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45950.515740509261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45950.515740509261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45950.515740509261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45950.515740509261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45950.515740509261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45950.515740509261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45950.515740509261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45950.515740509261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45950.515740509261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45950.515740509261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45950.515740509261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45950.515740509261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45950.515740509261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45950.515740509261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45950.515740509261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45950.515740509261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45950.515740509261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45950.515740509261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45950.515740509261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45950.515740509261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45950.515740509261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45950.515740509261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45950.515740509261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45950.515740509261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45950.515740509261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45950.515740509261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45950.515740509261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45950.515740509261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45950.515740509261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45950.515740509261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45950.515740509261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45950.515740509261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45950.515740509261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45950.515740509261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45950.515740509261</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45950.515740509261</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143.78865717592998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125.51590254629991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6.01996504629642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45950.515740509261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45950.515740509261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45950.515740509261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45950.515740509261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45950.515740509261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45950.515740509261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45950.515740509261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45950.515740509261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45950.515740509261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45950.515740509261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45950.515740509261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45950.515740509261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45950.515740509261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45950.515740509261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45950.515740509261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45950.515740509261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45950.515740509261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45950.515740509261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45950.515740509261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45950.515740509261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45950.515740509261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45950.515740509261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45950.515740509261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45950.515740509261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45950.515740509261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45950.515740509261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45950.515740509261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45950.515740509261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45950.515740509261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45950.515740509261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45950.515740509261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45950.515740509261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45950.515740509261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45950.515740509261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45950.515740509261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45950.515740509261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45950.515740509261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45950.515740509261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45950.515740509261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45950.515740509261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45950.515740509261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45950.515740509261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45950.515740509261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45950.515740509261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45950.515740509261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45950.515740509261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45950.515740509261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45950.515740509261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45950.515740509261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45950.515740509261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45950.515740509261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45950.515740509261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45950.515740509261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45950.515740509261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45950.515740509261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45950.515740509261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45950.515740509261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45950.515740509261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45950.515740509261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45950.515740509261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45950.515740509261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45950.515740509261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45950.515740509261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45950.515740509261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45950.515740509261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45950.515740509261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45950.515740509261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45950.515740509261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45950.515740509261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45950.515740509261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45950.515740509261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45950.515740509261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45950.515740509261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45950.515740509261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45950.515740509261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45950.515740509261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45950.515740509261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45950.515740509261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45950.515740509261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45950.515740509261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45950.515740509261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45950.515740509261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45950.515740509261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45950.515740509261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45950.515740509261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45950.515740509261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45950.515740509261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45950.515740509261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45950.515740509261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45950.515740509261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45950.515740509261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45950.515740509261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45950.515740509261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45950.515740509261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45950.515740509261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45950.515740509261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45950.515740509261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45950.515740509261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45950.515740509261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45950.515740509261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45950.515740509261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45950.515740509261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45950.515740509261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45950.515740509261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45950.515740509261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45950.515740509261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45950.515740509261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45950.515740509261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45950.515740509261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45950.515740509261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45950.515740509261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45950.515740509261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45950.515740509261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45950.515740509261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45950.515740509261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45950.515740509261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45950.515740509261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45950.515740509261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45950.515740509261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45950.515740509261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45950.515740509261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45950.515740509261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45950.515740509261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45950.515740509261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45950.515740509261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45950.515740509261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45950.515740509261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45950.515740509261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45950.515740509261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45950.515740509261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45950.515740509261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45950.515740509261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45950.515740509261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45950.515740509261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45950.515740509261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45950.515740509261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45950.515740509261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45950.515740509261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45950.515740509261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45950.515740509261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45950.515740509261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45950.515740509261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45950.515740509261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45950.515740509261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45950.515740509261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45950.515740509261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45950.515740509261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45950.515740509261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45950.515740509261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45950.515740509261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45950.515740509261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45950.515740509261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45950.515740509261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45950.515740509261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45950.515740509261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45950.515740509261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45950.515740509261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45950.515740509261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45950.515740509261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45950.515740509261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45950.515740509261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45950.515740509261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45950.515740509261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45950.515740509261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45950.515740509261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45950.515740509261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45950.515740509261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45950.515740509261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45950.515740509261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45950.515740509261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45950.515740509261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45950.515740509261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45950.515740509261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45950.515740509261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45950.515740509261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45950.515740509261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45950.515740509261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45950.515740509261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45950.515740509261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45950.515740509261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45950.515740509261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45950.515740509261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45950.515740509261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45950.515740509261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45950.515740509261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45950.515740509261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45950.515740509261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45950.515740509261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45950.515740509261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45950.515740509261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45950.515740509261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45950.515740509261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45950.515740509261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45950.515740509261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45950.515740509261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45950.515740509261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45950.515740509261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45950.515740509261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45950.515740509261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45950.515740509261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45950.515740509261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45950.515740509261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45950.515740509261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45950.515740509261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45950.515740509261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45950.515740509261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45950.515740509261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45950.515740509261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45950.515740509261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45950.515740509261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45950.515740509261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45950.515740509261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45950.515740509261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45950.515740509261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45950.515740509261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45950.515740509261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45950.515740509261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45950.515740509261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45950.515740509261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45950.515740509261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45950.515740509261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45950.515740509261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45950.515740509261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45950.515740509261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45950.515740509261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45950.515740509261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45950.515740509261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45950.515740509261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45950.515740509261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45950.515740509261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45950.515740509261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45950.515740509261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45950.515740509261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45950.515740509261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45950.515740509261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45950.515740509261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45950.515740509261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45950.515740509261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45950.515740509261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45950.515740509261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45950.515740509261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45950.515740509261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45950.515740509261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45950.515740509261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45950.515740509261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45950.515740509261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45950.515740509261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45950.515740509261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45950.515740509261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45950.515740509261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45950.515740509261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45950.515740509261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45950.515740509261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45950.515740509261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45950.515740509261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45950.515740509261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45950.515740509261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45950.515740509261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45950.515740509261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45950.515740509261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45950.515740509261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45950.515740509261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45950.515740509261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45950.515740509261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45950.515740509261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45950.515740509261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45950.515740509261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45950.515740509261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45950.515740509261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45950.515740509261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45950.515740509261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45950.515740509261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45950.515740509261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45950.515740509261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45950.515740509261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45950.515740509261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45950.515740509261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45950.515740509261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45950.515740509261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45950.515740509261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45950.515740509261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45950.515740509261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45950.515740509261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45950.515740509261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45950.515740509261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45950.515740509261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45950.515740509261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45950.515740509261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45950.515740509261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45950.515740509261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45950.515740509261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45950.515740509261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45950.515740509261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45950.515740509261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45950.515740509261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45950.515740509261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45950.515740509261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45950.515740509261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45950.515740509261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45950.515740509261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45950.515740509261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45950.515740509261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45950.515740509261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45950.515740509261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45950.515740509261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45950.515740509261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45950.515740509261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45950.515740509261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45950.515740509261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45950.515740509261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45950.515740509261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45950.515740509261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45950.515740509261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45950.515740509261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45950.515740509261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45950.515740509261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45950.515740509261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45950.515740509261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45950.515740509261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45950.515740509261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45950.515740509261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45950.515740509261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45950.515740509261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45950.515740509261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45950.515740509261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45950.515740509261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45950.515740509261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45950.515740509261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45950.515740509261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45950.515740509261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45950.515740509261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45950.515740509261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45950.515740509261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45950.515740509261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45950.515740509261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45950.515740509261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45950.515740509261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45950.515740509261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45950.515740509261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45950.515740509261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45950.515740509261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45950.515740509261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45950.515740509261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45950.515740509261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45950.515740509261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45950.515740509261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45950.515740509261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45950.515740509261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45950.515740509261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45950.515740509261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45950.515740509261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45950.515740509261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45950.515740509261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45950.515740509261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45950.515740509261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45950.515740509261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45950.515740509261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45950.515740509261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45950.515740509261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45950.515740509261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45950.515740509261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45950.515740509261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45950.515740509261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45950.515740509261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45950.515740509261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45950.515740509261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45950.515740509261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45950.515740509261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45950.515740509261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45950.515740509261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45950.515740509261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45950.515740509261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45950.515740509261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45950.515740509261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45950.515740509261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45950.515740509261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45950.515740509261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45950.515740509261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45950.515740509261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45950.515740509261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45950.515740509261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45950.515740509261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45950.515740509261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45950.515740509261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45950.515740509261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45950.515740509261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45950.515740509261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45950.515740509261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45950.515740509261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45950.515740509261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45950.515740509261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45950.515740509261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45950.515740509261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45950.515740509261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45950.515740509261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45950.515740509261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45950.515740509261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45950.515740509261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45950.515740509261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45950.515740509261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45950.515740509261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45950.515740509261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45950.515740509261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45950.515740509261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45950.515740509261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45950.515740509261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45950.515740509261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45950.515740509261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45950.515740509261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45950.515740509261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45950.515740509261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45950.515740509261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45950.515740509261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45950.515740509261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45950.515740509261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45950.515740509261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45950.515740509261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45950.515740509261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45950.515740509261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45950.515740509261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45950.515740509261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45950.515740509261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45950.515740509261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45950.515740509261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45950.515740509261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45950.515740509261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45950.515740509261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45950.515740509261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45950.515740509261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45950.515740509261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45950.515740509261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45950.515740509261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45950.515740509261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45950.515740509261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45950.515740509261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45950.515740509261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45950.515740509261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45950.515740509261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45950.515740509261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45950.515740509261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45950.515740509261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45950.515740509261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45950.515740509261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45950.515740509261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45950.515740509261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45950.515740509261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45950.515740509261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45950.515740509261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45950.515740509261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45950.515740509261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45950.515740509261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45950.515740509261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45950.515740509261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45950.515740509261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45950.515740509261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45950.515740509261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45950.515740509261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45950.515740509261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45950.515740509261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45950.515740509261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45950.515740509261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45950.515740509261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45950.515740509261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45950.515740509261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45950.515740509261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45950.515740509261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45950.515740509261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45950.515740509261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45950.515740509261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45950.515740509261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45950.515740509261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45950.515740509261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45950.515740509261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45950.515740509261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45950.515740509261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45950.515740509261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45950.515740509261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45950.515740509261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45950.515740509261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45950.515740509261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45950.515740509261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45950.515740509261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45950.515740509261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45950.515740509261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45950.515740509261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45950.515740509261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45950.515740509261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45950.515740509261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45950.515740509261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45950.515740509261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45950.515740509261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45950.515740509261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45950.515740509261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45950.515740509261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45950.515740509261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45950.515740509261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45950.515740509261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45950.515740509261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45950.515740509261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45950.515740509261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45950.515740509261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45950.515740509261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45950.515740509261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45950.515740509261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45950.515740509261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45950.515740509261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45950.515740509261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45950.515740509261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45950.515740509261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45950.515740509261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45950.515740509261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45950.515740509261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45950.515740509261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45950.515740509261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45950.515740509261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45950.515740509261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45950.515740509261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45950.515740509261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45950.515740509261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45950.515740509261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45950.515740509261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45950.515740509261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45950.515740509261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45950.515740509261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45950.515740509261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45950.515740509261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45950.515740509261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45950.515740509261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45950.515740509261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45950.515740509261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45950.515740509261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45950.515740509261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45950.515740509261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45950.515740509261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45950.515740509261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45950.515740509261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45950.515740509261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45950.515740509261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45950.515740509261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45950.515740509261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45950.515740509261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45950.515740509261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45950.515740509261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45950.515740509261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45950.515740509261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45950.515740509261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45950.515740509261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45950.515740509261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45950.515740509261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45950.515740509261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45950.515740509261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45950.515740509261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45950.515740509261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45950.515740509261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45950.515740509261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45950.515740509261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45950.515740509261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45950.515740509261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45950.515740509261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45950.515740509261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45950.515740509261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45950.515740509261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45950.515740509261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45950.515740509261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45950.515740509261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45950.515740509261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45950.515740509261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45950.515740509261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45950.515740509261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45950.515740509261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45950.515740509261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45950.515740509261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45950.515740509261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45950.515740509261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45950.515740509261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45950.515740509261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45950.515740509261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45950.515740509261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45950.515740509261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45950.515740509261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45950.515740509261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45950.515740509261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45950.515740509261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45950.515740509261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45950.515740509261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45950.515740509261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45950.515740509261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45950.515740509261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45950.515740509261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45950.515740509261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45950.515740509261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45950.515740509261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45950.515740509261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45950.515740509261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45950.515740509261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45950.515740509261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45950.515740509261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45950.515740509261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45950.515740509261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45950.515740509261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45950.515740509261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45950.515740509261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45950.515740509261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45950.515740509261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45950.515740509261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45950.515740509261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45950.515740509261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45950.515740509261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45950.515740509261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45950.515740509261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45950.515740509261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45950.515740509261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45950.515740509261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45950.515740509261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45950.515740509261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45950.515740509261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45950.515740509261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45950.515740509261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45950.515740509261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45950.515740509261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45950.515740509261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45950.515740509261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45950.515740509261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45950.515740509261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45950.515740509261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45950.515740509261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45950.515740509261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45950.515740509261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45950.515740509261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45950.515740509261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45950.515740509261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45950.515740509261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45950.515740509261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45950.515740509261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45950.515740509261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45950.515740509261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45950.515740509261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45950.515740509261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45950.515740509261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45950.515740509261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45950.515740509261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45950.515740509261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45950.515740509261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45950.515740509261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45950.515740509261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45950.515740509261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45950.515740509261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45950.515740509261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45950.515740509261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45950.515740509261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45950.515740509261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45950.515740509261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45950.515740509261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45950.515740509261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45950.515740509261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45950.515740509261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45950.515740509261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45950.515740509261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45950.515740509261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45950.515740509261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45950.515740509261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45950.515740509261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45950.515740509261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45950.515740509261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45950.515740509261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45950.515740509261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45950.515740509261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45950.515740509261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45950.515740509261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45950.515740509261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45950.515740509261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45950.515740509261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45950.515740509261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45950.515740509261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45950.515740509261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45950.515740509261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45950.515740509261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45950.515740509261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45950.515740509261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45950.515740509261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45950.515740509261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45950.515740509261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45950.515740509261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45950.515740509261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45950.515740509261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45950.515740509261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45950.515740509261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45950.515740509261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45950.515740509261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45950.515740509261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45950.515740509261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45950.515740509261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45950.515740509261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45950.515740509261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45950.515740509261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45950.515740509261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45950.515740509261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45950.515740509261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45950.515740509261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45950.515740509261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45950.515740509261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45950.515740509261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45950.515740509261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45950.515740509261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45950.515740509261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45950.515740509261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45950.515740509261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45950.515740509261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45950.515740509261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45950.515740509261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45950.515740509261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45950.515740509261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45950.515740509261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45950.515740509261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45950.515740509261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45950.515740509261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45950.515740509261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45950.515740509261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45950.515740509261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45950.515740509261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45950.515740509261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45950.515740509261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45950.515740509261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45950.515740509261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45950.515740509261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45950.515740509261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45950.515740509261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45950.515740509261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45950.515740509261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45950.515740509261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45950.515740509261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45950.515740509261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45950.515740509261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45950.515740509261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45950.515740509261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45950.515740509261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45950.515740509261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45950.515740509261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45950.515740509261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45950.515740509261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45950.515740509261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45950.515740509261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45950.515740509261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45950.515740509261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45950.515740509261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45950.515740509261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45950.515740509261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45950.515740509261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45950.515740509261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45950.515740509261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45950.515740509261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45950.515740509261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45950.515740509261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45950.515740509261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45950.515740509261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45950.515740509261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45950.515740509261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45950.515740509261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45950.515740509261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45950.515740509261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45950.515740509261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45950.515740509261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45950.515740509261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45950.515740509261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45950.515740509261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45950.515740509261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45950.515740509261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45950.515740509261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45950.515740509261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45950.515740509261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45950.515740509261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45950.515740509261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45950.515740509261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45950.515740509261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45950.515740509261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45950.515740509261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45950.515740509261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45950.515740509261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45950.515740509261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45950.515740509261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45950.515740509261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45950.515740509261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45950.515740509261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45950.515740509261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45950.515740509261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45950.515740509261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45950.515740509261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45950.515740509261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45950.515740509261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45950.515740509261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45950.515740509261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45950.515740509261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45950.515740509261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45950.515740509261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45950.515740509261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45950.515740509261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45950.515740509261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45950.515740509261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45950.515740509261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45950.515740509261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45950.515740509261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45950.515740509261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45950.515740509261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45950.515740509261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45950.515740509261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45950.515740509261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45950.515740509261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45950.515740509261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45950.515740509261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45950.515740509261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45950.515740509261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45950.515740509261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45950.515740509261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45950.515740509261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45950.515740509261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45950.515740509261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45950.515740509261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45950.515740509261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45950.515740509261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45950.515740509261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45950.515740509261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45950.515740509261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45950.515740509261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45950.515740509261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45950.515740509261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45950.515740509261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45950.515740509261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45950.515740509261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45950.515740509261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45950.515740509261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45950.515740509261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45950.515740509261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45950.515740509261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45950.515740509261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45950.515740509261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45950.515740509261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45950.515740509261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45950.515740509261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45950.515740509261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45950.515740509261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45950.515740509261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45950.515740509261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45950.515740509261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45950.515740509261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45950.515740509261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45950.515740509261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45950.515740509261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45950.515740509261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45950.515740509261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45950.515740509261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45950.515740509261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45950.515740509261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45950.515740509261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45950.515740509261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45950.515740509261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45950.515740509261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45950.515740509261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45950.515740509261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45950.515740509261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45950.515740509261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45950.515740509261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45950.515740509261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45950.515740509261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45950.515740509261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45950.515740509261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45950.515740509261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45950.515740509261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45950.515740509261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45950.515740509261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45950.515740509261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45950.515740509261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45950.515740509261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45950.515740509261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45950.515740509261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45950.515740509261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45950.515740509261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45950.515740509261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45950.515740509261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45950.515740509261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45950.515740509261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45950.515740509261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45950.515740509261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45950.515740509261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45950.515740509261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45950.515740509261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45950.515740509261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45950.515740509261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45950.515740509261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45950.515740509261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45950.515740509261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45950.515740509261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45950.515740509261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45950.515740509261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45950.515740509261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45950.515740509261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45950.515740509261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45950.515740509261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45950.515740509261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45950.515740509261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45950.515740509261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45950.515740509261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45950.515740509261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45950.515740509261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45950.515740509261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45950.515740509261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45950.515740509261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45950.515740509261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45950.515740509261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45950.515740509261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45950.515740509261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45950.515740509261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45950.515740509261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45950.515740509261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45950.515740509261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45950.515740509261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45950.515740509261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45950.515740509261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45950.515740509261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45950.515740509261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45950.515740509261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45950.515740509261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45950.515740509261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45950.515740509261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45950.515740509261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45950.515740509261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45950.515740509261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45950.515740509261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45950.515740509261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45950.515740509261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45950.515740509261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45950.515740509261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45950.515740509261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45950.515740509261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45950.515740509261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45950.515740509261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45950.515740509261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45950.515740509261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45950.515740509261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45950.515740509261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45950.515740509261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45950.515740509261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45950.515740509261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45950.515740509261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45950.515740509261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45950.515740509261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45950.515740509261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45950.515740509261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45950.515740509261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45950.515740509261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45950.515740509261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45950.515740509261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45950.515740509261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45950.515740509261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45950.515740509261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45950.515740509261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45950.515740509261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45950.515740509261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45950.515740509261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45950.515740509261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45950.515740509261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45950.515740509261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45950.515740509261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45950.515740509261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45950.515740509261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45950.515740509261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45950.515740509261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45950.515740509261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45950.515740509261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45950.515740509261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45950.515740509261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45950.515740509261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45950.515740509261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45950.515740509261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45950.515740509261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45950.515740509261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45950.515740509261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45950.515740509261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45950.515740509261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45950.515740509261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45950.515740509261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45950.515740509261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45950.515740509261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45950.515740509261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45950.515740509261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45950.515740509261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45950.515740509261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45950.515740509261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45950.515740509261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45950.515740509261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45950.515740509261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45950.515740509261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45950.515740509261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45950.515740509261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45950.515740509261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45950.515740509261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45950.515740509261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45950.515740509261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45950.515740509261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45950.515740509261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45950.515740509261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45950.515740509261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45950.515740509261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45950.515740509261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45950.515740509261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45950.515740509261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45950.515740509261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45950.515740509261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45950.515740509261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45950.515740509261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45950.515740509261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45950.515740509261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45950.515740509261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45950.515740509261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45950.515740509261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45950.515740509261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45950.515740509261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45950.515740509261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45950.515740509261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45950.515740509261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45950.515740509261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45950.515740509261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45950.515740509261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45950.515740509261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45950.515740509261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45950.515740509261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45950.515740509261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45950.515740509261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45950.515740509261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45950.515740509261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45950.515740509261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45950.515740509261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45950.515740509261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45950.515740509261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45950.515740509261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45950.515740509261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45950.515740509261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45950.515740509261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45950.515740509261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45950.515740509261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45950.515740509261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45950.515740509261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45950.515740509261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45950.515740509261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45950.515740509261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45950.515740509261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45950.515740509261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45950.515740509261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45950.515740509261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45950.515740509261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45950.515740509261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45950.515740509261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45950.515740509261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45950.515740509261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45950.515740509261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45950.515740509261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45950.515740509261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45950.515740509261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45950.515740509261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45950.515740509261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45950.515740509261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45950.515740509261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45950.515740509261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45950.515740509261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45950.515740509261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45950.515740509261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45950.515740509261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45950.515740509261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45950.515740509261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45950.515740509261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45950.515740509261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45950.515740509261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45950.515740509261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45950.515740509261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45950.515740509261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45950.515740509261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45950.515740509261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45950.515740509261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45950.515740509261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45950.515740509261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45950.515740509261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45950.515740509261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45950.515740509261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45950.515740509261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45950.515740509261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45950.515740509261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45950.515740509261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45950.515740509261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45950.515740509261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45950.515740509261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45950.515740509261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45950.515740509261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45950.515740509261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45950.515740509261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45950.515740509261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45950.515740509261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45950.515740509261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45950.515740509261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45950.515740509261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45950.515740509261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45950.515740509261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45950.515740509261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45950.515740509261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45950.515740509261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45950.515740509261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45950.515740509261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45950.515740509261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45950.515740509261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45950.515740509261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45950.515740509261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45950.515740509261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45950.515740509261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45950.515740509261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45950.515740509261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45950.515740509261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45950.515740509261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45950.515740509261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45950.515740509261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45950.515740509261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45950.515740509261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45950.515740509261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45950.515740509261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45950.515740509261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45950.515740509261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45950.515740509261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45950.515740509261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45950.515740509261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45950.515740509261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45950.515740509261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45950.515740509261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45950.515740509261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45950.515740509261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45950.515740509261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45950.515740509261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45950.515740509261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45950.515740509261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45950.515740509261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45950.515740509261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45950.515740509261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45950.515740509261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45950.515740509261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45950.515740509261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45950.515740509261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45950.515740509261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45950.515740509261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45950.515740509261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45950.515740509261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45950.515740509261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45950.515740509261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45950.515740509261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45950.515740509261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45950.515740509261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45950.515740509261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45950.515740509261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45950.515740509261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45950.515740509261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45950.515740509261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45950.515740509261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45950.515740509261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45950.515740509261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45950.515740509261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45950.515740509261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45950.515740509261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45950.515740509261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45950.515740509261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45950.515740509261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45950.515740509261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45950.515740509261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45950.515740509261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45950.515740509261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45950.515740509261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45950.515740509261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45950.515740509261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45950.515740509261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45950.515740509261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45950.515740509261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45950.515740509261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45950.515740509261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45950.515740509261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45950.515740509261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45950.515740509261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45950.515740509261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45950.515740509261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45950.515740509261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45950.515740509261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45950.515740509261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45950.515740509261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45950.515740509261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45950.515740509261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45950.515740509261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45950.515740509261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45950.515740509261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45950.515740509261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45950.515740509261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45950.515740509261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45950.515740509261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45950.515740509261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45950.515740509261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45950.515740509261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45950.515740509261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45950.515740509261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45950.515740509261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45950.515740509261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45950.515740509261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45950.515740509261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45950.515740509261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45950.515740509261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45950.515740509261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45950.515740509261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45950.515740509261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45950.515740509261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45950.515740509261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45950.515740509261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45950.515740509261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45950.515740509261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45950.515740509261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45950.515740509261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45950.515740509261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45950.515740509261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45950.515740509261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45950.515740509261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45950.515740509261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45950.515740509261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45950.515740509261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45950.515740509261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247.03502291666518</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0.40190949074167293</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1</v>
      </c>
      <c r="D4" s="123" t="s">
        <v>34353</v>
      </c>
      <c r="E4" s="100" t="s">
        <v>38964</v>
      </c>
      <c r="F4" s="125"/>
      <c r="G4" s="126">
        <f ca="1">IFERROR(NOW()-F4,"")</f>
        <v>45950.515740509261</v>
      </c>
      <c r="H4" s="125">
        <v>45950.392430555556</v>
      </c>
      <c r="I4" s="121" t="str">
        <f>IFERROR(VLOOKUP(D4,DB!A:F,6,0),"")</f>
        <v>SCECO</v>
      </c>
      <c r="J4" s="121" t="str">
        <f>IFERROR(VLOOKUP(D4,DB!A:G,7,0),"")</f>
        <v>Vandalized</v>
      </c>
      <c r="K4" s="127" t="s">
        <v>39059</v>
      </c>
      <c r="L4" s="123" t="str">
        <f>IFERROR(VLOOKUP(D4,DB!A:I,9,0),"")</f>
        <v>Latis</v>
      </c>
    </row>
    <row r="5" spans="1:16" ht="15" customHeight="1">
      <c r="A5" s="121"/>
      <c r="B5" s="121" t="str">
        <f>IFERROR(VLOOKUP(D5,DB!A:K,11,0),"")</f>
        <v/>
      </c>
      <c r="C5" s="122"/>
      <c r="D5" s="95"/>
      <c r="E5" s="100"/>
      <c r="F5" s="125"/>
      <c r="G5" s="126">
        <f ca="1">IFERROR(NOW()-F5,"")</f>
        <v>45950.515740509261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45950.515740509261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45950.515740509261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45950.515740509261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45950.515740509261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45950.515740509261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45950.515740509261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45950.515740509261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45950.515740509261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45950.515740509261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45950.515740509261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45950.515740509261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45950.515740509261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45950.515740509261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45950.515740509261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45950.515740509261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45950.515740509261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45950.515740509261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45950.515740509261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45950.515740509261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45950.515740509261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45950.515740509261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45950.515740509261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45950.515740509261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45950.515740509261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45950.515740509261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45950.515740509261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45950.515740509261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45950.515740509261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45950.515740509261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45950.515740509261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45950.515740509261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45950.515740509261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45950.515740509261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45950.515740509261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45950.515740509261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45950.515740509261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45950.515740509261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45950.515740509261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45950.515740509261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45950.515740509261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45950.515740509261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45950.515740509261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45950.515740509261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45950.515740509261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45950.515740509261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45950.515740509261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45950.515740509261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45950.515740509261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45950.515740509261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45950.515740509261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45950.515740509261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45950.515740509261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45950.515740509261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45950.515740509261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45950.515740509261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45950.515740509261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45950.515740509261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45950.515740509261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45950.515740509261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45950.515740509261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45950.515740509261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45950.515740509261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45950.515740509261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45950.515740509261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45950.515740509261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45950.515740509261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45950.515740509261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45950.515740509261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45950.515740509261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45950.515740509261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45950.515740509261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45950.515740509261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45950.515740509261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45950.515740509261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45950.515740509261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45950.515740509261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45950.515740509261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45950.515740509261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45950.515740509261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45950.515740509261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45950.515740509261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45950.515740509261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45950.515740509261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45950.515740509261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45950.515740509261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45950.515740509261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45950.515740509261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45950.515740509261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45950.515740509261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45950.515740509261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45950.515740509261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45950.515740509261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45950.515740509261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45950.515740509261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45950.515740509261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45950.515740509261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45950.515740509261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45950.515740509261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45950.515740509261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45950.515740509261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45950.515740509261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45950.515740509261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45950.515740509261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45950.515740509261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45950.515740509261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45950.515740509261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45950.515740509261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45950.515740509261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45950.515740509261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45950.515740509261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45950.515740509261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45950.515740509261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45950.515740509261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45950.515740509261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45950.515740509261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45950.515740509261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45950.515740509261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45950.515740509261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45950.515740509261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45950.515740509261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45950.515740509261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45950.515740509261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45950.515740509261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45950.515740509261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45950.515740509261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45950.515740509261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45950.515740509261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45950.515740509261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45950.515740509261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45950.515740509261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45950.515740509261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45950.515740509261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45950.515740509261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45950.515740509261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45950.515740509261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45950.515740509261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45950.515740509261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45950.515740509261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45950.515740509261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45950.515740509261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45950.515740509261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45950.515740509261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45950.515740509261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45950.515740509261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45950.515740509261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45950.515740509261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45950.515740509261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45950.515740509261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45950.515740509261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45950.515740509261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45950.515740509261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45950.515740509261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45950.515740509261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45950.515740509261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45950.515740509261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45950.515740509261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45950.515740509261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45950.515740509261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45950.515740509261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45950.515740509261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45950.515740509261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45950.515740509261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45950.515740509261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45950.515740509261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45950.515740509261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45950.515740509261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45950.515740509261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45950.515740509261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45950.515740509261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45950.515740509261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45950.515740509261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45950.515740509261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45950.515740509261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45950.515740509261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45950.515740509261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45950.515740509261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45950.515740509261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45950.515740509261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45950.515740509261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45950.515740509261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45950.515740509261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45950.515740509261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45950.515740509261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45950.515740509261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45950.515740509261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45950.515740509261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45950.515740509261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45950.515740509261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45950.515740509261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45950.515740509261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45950.515740509261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45950.515740509261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45950.515740509261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45950.515740509261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45950.515740509261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45950.515740509261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45950.515740509261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45950.515740509261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45950.515740509261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45950.515740509261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45950.515740509261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45950.515740509261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45950.515740509261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45950.515740509261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45950.515740509261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45950.515740509261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45950.515740509261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45950.515740509261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45950.515740509261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45950.515740509261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45950.515740509261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45950.515740509261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45950.515740509261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45950.515740509261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45950.515740509261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45950.515740509261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45950.515740509261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45950.515740509261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45950.515740509261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45950.515740509261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45950.515740509261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45950.515740509261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45950.515740509261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45950.515740509261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45950.515740509261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45950.515740509261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45950.515740509261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45950.515740509261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45950.515740509261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45950.515740509261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45950.515740509261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45950.515740509261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45950.515740509261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45950.515740509261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45950.515740509261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45950.515740509261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45950.515740509261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45950.515740509261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45950.515740509261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45950.515740509261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45950.515740509261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45950.515740509261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45950.515740509261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45950.515740509261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45950.515740509261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45950.515740509261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45950.515740509261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45950.515740509261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45950.515740509261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45950.515740509261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45950.515740509261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45950.515740509261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45950.515740509261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45950.515740509261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45950.515740509261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45950.515740509261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45950.515740509261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45950.515740509261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45950.515740509261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45950.515740509261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45950.515740509261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45950.515740509261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45950.515740509261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45950.515740509261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45950.515740509261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45950.515740509261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45950.515740509261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45950.515740509261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45950.515740509261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45950.515740509261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45950.515740509261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45950.515740509261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45950.515740509261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45950.515740509261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45950.515740509261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45950.515740509261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45950.515740509261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45950.515740509261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45950.515740509261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45950.515740509261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45950.515740509261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45950.515740509261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45950.515740509261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45950.515740509261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45950.515740509261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45950.515740509261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45950.515740509261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45950.515740509261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45950.515740509261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45950.515740509261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45950.515740509261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45950.515740509261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45950.515740509261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45950.515740509261</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45950.515740509261</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3"/>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58.683680324073066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24.326863194444741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5.7441664351863437</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1.8546293981489725</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2</v>
      </c>
      <c r="D6" s="159" t="s">
        <v>38172</v>
      </c>
      <c r="E6" s="159" t="s">
        <v>38964</v>
      </c>
      <c r="F6" s="160">
        <v>45950.501886574071</v>
      </c>
      <c r="G6" s="161">
        <f ca="1">IFERROR(NOW()-F6,"")</f>
        <v>1.3853935190127231E-2</v>
      </c>
      <c r="H6" s="160">
        <v>45950.492858796293</v>
      </c>
      <c r="I6" s="159" t="str">
        <f>IFERROR(VLOOKUP(D6,DB!A:F,6,0),"")</f>
        <v>SCECO</v>
      </c>
      <c r="J6" s="159" t="str">
        <f>IFERROR(VLOOKUP(D6,DB!A:G,7,0),"")</f>
        <v>Haj Removal</v>
      </c>
      <c r="K6" s="159" t="s">
        <v>39069</v>
      </c>
      <c r="L6" s="159" t="str">
        <f>IFERROR(VLOOKUP(D6,DB!A:I,9,0),"")</f>
        <v>Latis</v>
      </c>
    </row>
    <row r="7" spans="1:13" ht="15">
      <c r="A7" s="159"/>
      <c r="B7" s="159" t="str">
        <f>IFERROR(VLOOKUP(D7,DB!A:K,11,0),"")</f>
        <v/>
      </c>
      <c r="C7" s="159"/>
      <c r="D7" s="159"/>
      <c r="E7" s="159"/>
      <c r="F7" s="160"/>
      <c r="G7" s="161">
        <f ca="1">IFERROR(NOW()-F7,"")</f>
        <v>45950.515740509261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45950.515740509261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45950.515740509261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45950.515740509261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45950.515740509261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45950.515740509261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45950.515740509261</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45950.515740509261</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45950.515740509261</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45950.515740509261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45950.515740509261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45950.515740509261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45950.515740509261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45950.515740509261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45950.515740509261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45950.515740509261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45950.515740509261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45950.515740509261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45950.515740509261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45950.515740509261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45950.515740509261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45950.515740509261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45950.515740509261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45950.515740509261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45950.515740509261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45950.515740509261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45950.515740509261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45950.515740509261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45950.515740509261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45950.515740509261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45950.515740509261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45950.515740509261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45950.515740509261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45950.515740509261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45950.515740509261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45950.515740509261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45950.515740509261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45950.515740509261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45950.515740509261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45950.515740509261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45950.515740509261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45950.515740509261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45950.515740509261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45950.515740509261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45950.515740509261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45950.515740509261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45950.515740509261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45950.515740509261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45950.515740509261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45950.515740509261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45950.515740509261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45950.515740509261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45950.515740509261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45950.515740509261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45950.515740509261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45950.515740509261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45950.515740509261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45950.515740509261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45950.515740509261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45950.515740509261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45950.515740509261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45950.515740509261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45950.515740509261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45950.515740509261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45950.515740509261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45950.515740509261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45950.515740509261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45950.515740509261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45950.515740509261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45950.515740509261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45950.515740509261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45950.515740509261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45950.515740509261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45950.515740509261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45950.515740509261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45950.515740509261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45950.515740509261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45950.515740509261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45950.515740509261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45950.515740509261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45950.515740509261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45950.515740509261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45950.515740509261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45950.515740509261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45950.515740509261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45950.515740509261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45950.515740509261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45950.515740509261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45950.515740509261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45950.515740509261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45950.515740509261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45950.515740509261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45950.515740509261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45950.515740509261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45950.515740509261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45950.515740509261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45950.515740509261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45950.515740509261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45950.515740509261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45950.515740509261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45950.515740509261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45950.515740509261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45950.515740509261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45950.515740509261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45950.515740509261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45950.515740509261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45950.515740509261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45950.515740509261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45950.515740509261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45950.515740509261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45950.515740509261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45950.515740509261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45950.515740509261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45950.515740509261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45950.515740509261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45950.515740509261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45950.515740509261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45950.515740509261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45950.515740509261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45950.515740509261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45950.515740509261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45950.515740509261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45950.515740509261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45950.515740509261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45950.515740509261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45950.515740509261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45950.515740509261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45950.515740509261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45950.515740509261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45950.515740509261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45950.515740509261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45950.515740509261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45950.515740509261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45950.515740509261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45950.515740509261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45950.515740509261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45950.515740509261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45950.515740509261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45950.515740509261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45950.515740509261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45950.515740509261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45950.515740509261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45950.515740509261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45950.515740509261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45950.515740509261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45950.515740509261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45950.515740509261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45950.515740509261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45950.515740509261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45950.515740509261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45950.515740509261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45950.515740509261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45950.515740509261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45950.515740509261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45950.515740509261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45950.515740509261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45950.515740509261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45950.515740509261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45950.515740509261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45950.515740509261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45950.515740509261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45950.515740509261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45950.515740509261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45950.515740509261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45950.515740509261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45950.515740509261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45950.515740509261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45950.515740509261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45950.515740509261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45950.515740509261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45950.515740509261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45950.515740509261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45950.515740509261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45950.515740509261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45950.515740509261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45950.515740509261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45950.515740509261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45950.515740509261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45950.515740509261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45950.515740509261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45950.515740509261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45950.515740509261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45950.515740509261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45950.515740509261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45950.515740509261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45950.515740509261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45950.515740509261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45950.515740509261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45950.515740509261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45950.515740509261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45950.515740509261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45950.515740509261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45950.515740509261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45950.515740509261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45950.515740509261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45950.515740509261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45950.515740509261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45950.515740509261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45950.515740509261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45950.515740509261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45950.515740509261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45950.515740509261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45950.515740509261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45950.515740509261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45950.515740509261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45950.515740509261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45950.515740509261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45950.515740509261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45950.515740509261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45950.515740509261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45950.515740509261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45950.515740509261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45950.515740509261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45950.515740509261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45950.515740509261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45950.515740509261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45950.515740509261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45950.515740509261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45950.515740509261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45950.515740509261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45950.515740509261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45950.515740509261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45950.515740509261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45950.515740509261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45950.515740509261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45950.515740509261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45950.515740509261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45950.515740509261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45950.515740509261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45950.515740509261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45950.515740509261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45950.515740509261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45950.515740509261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45950.515740509261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45950.515740509261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45950.515740509261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45950.515740509261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45950.515740509261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45950.515740509261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45950.515740509261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45950.515740509261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45950.515740509261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45950.515740509261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45950.515740509261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45950.515740509261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45950.515740509261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45950.515740509261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45950.515740509261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45950.515740509261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45950.515740509261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45950.515740509261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45950.515740509261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45950.515740509261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45950.515740509261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45950.515740509261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45950.515740509261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45950.515740509261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45950.515740509261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45950.515740509261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45950.515740509261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45950.515740509261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45950.515740509261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45950.515740509261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45950.515740509261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45950.515740509261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45950.515740509261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45950.515740509261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45950.515740509261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45950.515740509261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45950.515740509261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45950.515740509261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45950.515740509261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45950.515740509261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45950.515740509261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45950.515740509261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45950.515740509261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45950.515740509261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45950.515740509261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45950.515740509261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45950.515740509261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45950.515740509261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45950.515740509261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45950.515740509261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45950.515740509261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45950.515740509261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45950.515740509261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45950.515740509261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45950.515740509261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45950.515740509261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45950.515740509261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45950.515740509261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45950.515740509261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45950.515740509261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45950.515740509261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45950.515740509261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45950.515740509261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45950.515740509261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45950.515740509261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45950.515740509261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45950.515740509261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45950.515740509261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45950.515740509261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45950.515740509261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45950.515740509261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45950.515740509261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45950.515740509261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45950.515740509261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45950.515740509261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45950.515740509261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45950.515740509261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45950.515740509261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45950.515740509261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45950.515740509261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45950.515740509261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45950.515740509261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45950.515740509261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45950.515740509261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45950.515740509261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45950.515740509261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45950.515740509261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45950.515740509261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45950.515740509261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45950.515740509261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45950.515740509261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45950.515740509261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45950.515740509261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45950.515740509261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45950.515740509261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45950.515740509261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45950.515740509261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45950.515740509261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45950.515740509261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45950.515740509261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45950.515740509261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45950.515740509261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45950.515740509261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45950.515740509261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45950.515740509261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45950.515740509261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45950.515740509261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45950.515740509261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45950.515740509261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45950.515740509261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45950.515740509261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45950.515740509261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45950.515740509261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45950.515740509261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45950.515740509261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45950.515740509261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45950.515740509261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45950.515740509261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45950.515740509261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45950.515740509261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45950.515740509261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45950.515740509261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45950.515740509261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45950.515740509261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45950.515740509261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45950.515740509261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45950.515740509261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45950.515740509261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45950.515740509261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45950.515740509261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45950.515740509261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45950.515740509261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45950.515740509261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45950.515740509261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45950.515740509261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45950.515740509261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45950.515740509261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45950.515740509261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45950.515740509261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45950.515740509261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45950.515740509261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45950.515740509261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45950.515740509261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45950.515740509261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45950.515740509261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45950.515740509261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45950.515740509261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45950.515740509261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45950.515740509261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45950.515740509261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45950.515740509261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45950.515740509261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45950.515740509261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45950.515740509261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45950.515740509261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45950.515740509261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45950.515740509261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45950.515740509261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45950.515740509261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45950.515740509261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45950.515740509261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45950.515740509261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45950.515740509261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45950.515740509261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45950.515740509261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45950.515740509261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45950.515740509261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45950.515740509261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45950.515740509261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45950.515740509261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45950.515740509261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45950.515740509261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45950.515740509261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45950.515740509261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45950.515740509261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45950.515740509261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45950.515740509261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45950.515740509261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45950.515740509261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45950.515740509261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45950.515740509261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45950.515740509261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45950.515740509261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45950.515740509261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45950.515740509261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45950.515740509261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45950.515740509261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45950.515740509261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45950.515740509261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45950.515740509261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45950.515740509261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45950.515740509261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45950.515740509261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45950.515740509261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45950.515740509261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45950.515740509261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45950.515740509261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45950.515740509261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45950.515740509261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45950.515740509261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45950.515740509261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45950.515740509261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45950.515740509261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45950.515740509261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45950.515740509261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45950.515740509261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45950.515740509261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45950.515740509261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45950.515740509261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45950.515740509261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45950.515740509261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45950.515740509261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45950.515740509261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45950.515740509261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45950.515740509261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45950.515740509261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45950.515740509261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45950.515740509261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45950.515740509261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45950.515740509261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45950.515740509261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45950.515740509261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45950.515740509261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45950.515740509261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45950.515740509261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45950.515740509261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45950.515740509261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45950.515740509261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45950.515740509261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45950.515740509261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45950.515740509261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45950.515740509261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45950.515740509261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45950.515740509261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45950.515740509261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45950.515740509261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45950.515740509261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45950.515740509261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45950.515740509261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45950.515740509261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45950.515740509261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45950.515740509261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45950.515740509261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45950.515740509261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45950.515740509261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45950.515740509261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45950.515740509261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45950.515740509261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45950.515740509261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45950.515740509261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45950.515740509261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45950.515740509261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45950.515740509261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45950.515740509261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45950.515740509261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45950.515740509261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45950.515740509261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45950.515740509261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45950.515740509261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45950.515740509261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45950.515740509261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45950.515740509261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45950.515740509261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45950.515740509261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45950.515740509261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45950.515740509261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45950.515740509261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45950.515740509261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45950.515740509261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45950.515740509261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45950.515740509261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45950.515740509261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45950.515740509261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45950.515740509261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45950.515740509261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45950.515740509261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45950.515740509261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45950.515740509261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45950.515740509261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45950.515740509261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45950.515740509261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45950.515740509261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45950.515740509261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45950.515740509261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45950.515740509261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45950.515740509261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45950.515740509261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45950.515740509261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45950.515740509261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45950.515740509261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45950.515740509261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45950.515740509261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45950.515740509261</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45950.515740509261</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45950.515740509261</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45950.515740509261</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45950.515740509261</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45950.515740509261</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45950.515740509261</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3"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2</v>
      </c>
      <c r="D2" s="105" t="s">
        <v>38946</v>
      </c>
      <c r="E2" s="108" t="s">
        <v>38964</v>
      </c>
      <c r="F2" s="109">
        <v>45950.453055555554</v>
      </c>
      <c r="G2" s="78">
        <f ca="1">IFERROR(NOW()-F2,"-")</f>
        <v>6.2684953707503155E-2</v>
      </c>
      <c r="H2" s="109">
        <v>45950.420312499999</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1</v>
      </c>
      <c r="D3" s="105" t="s">
        <v>36888</v>
      </c>
      <c r="E3" s="108" t="s">
        <v>38964</v>
      </c>
      <c r="F3" s="109">
        <v>45950.476319444446</v>
      </c>
      <c r="G3" s="78">
        <f ca="1">IFERROR(NOW()-F3,"-")</f>
        <v>3.9421064815542195E-2</v>
      </c>
      <c r="H3" s="109">
        <v>45950.47047453704</v>
      </c>
      <c r="I3" s="105" t="str">
        <f>IFERROR(VLOOKUP(D3,DB!A:F,6,0),"")</f>
        <v>Generator-SG</v>
      </c>
      <c r="J3" s="104" t="str">
        <f>IFERROR(VLOOKUP(D3,DB!A:G,7,0),"")</f>
        <v>Vandalized</v>
      </c>
      <c r="K3" s="110" t="s">
        <v>39073</v>
      </c>
      <c r="L3" s="111" t="str">
        <f>IFERROR(VLOOKUP(D3,DB!A:I,9,0),"")</f>
        <v>Latis</v>
      </c>
    </row>
    <row r="4" spans="1:16383" ht="31.5" customHeight="1">
      <c r="A4" s="106"/>
      <c r="B4" s="105" t="str">
        <f>IFERROR(VLOOKUP(D4,DB!A:K,11,0),"")</f>
        <v/>
      </c>
      <c r="C4" s="107"/>
      <c r="D4" s="105"/>
      <c r="E4" s="108"/>
      <c r="F4" s="109"/>
      <c r="G4" s="78">
        <f ca="1">IFERROR(NOW()-F4,"-")</f>
        <v>45950.515740509261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45950.515740509261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45950.515740509261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45950.515740509261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45950.515740509261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45950.515740509261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45950.515740509261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45950.515740509261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45950.515740509261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45950.515740509261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45950.515740509261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45950.515740509261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45950.515740509261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45950.515740509261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45950.515740509261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45950.515740509261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45950.515740509261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45950.515740509261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45950.515740509261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45950.515740509261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45950.515740509261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45950.515740509261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45950.515740509261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45950.515740509261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45950.515740509261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45950.515740509261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45950.515740509261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45950.515740509261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45950.515740509261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45950.515740509261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45950.515740509261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45950.515740509261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45950.515740509261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45950.515740509261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45950.515740509261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45950.515740509261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45950.515740509261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45950.515740509261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45950.515740509261</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